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'部门收入总表-2'!$A$1:$K$19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<sst xmlns="http://schemas.openxmlformats.org/spreadsheetml/2006/main" count="402" uniqueCount="208">
  <si>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</si>
  <si>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</si>
  <si>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</si>
  <si>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</si>
  <si>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</si>
  <si>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</si>
  <si>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</si>
  <si>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</si>
  <si>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</si>
  <si>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</si>
  <si>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</si>
  <si>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</si>
  <si>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</si>
  <si>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</si>
  <si>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</si>
  <si>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</si>
  <si>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</si>
  <si>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</si>
  <si>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</si>
  <si>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</si>
  <si>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</si>
  <si>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</si>
  <si>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</si>
  <si>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</si>
  <si>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</si>
  <si>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</si>
  <si>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</si>
  <si>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</si>
  <si>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</si>
  <si>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</si>
  <si>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</si>
  <si>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</si>
  <si>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</si>
  <si>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</si>
  <si>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</si>
  <si>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</si>
  <si>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</si>
  <si>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</si>
  <si>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</si>
  <si>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</si>
  <si>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</si>
  <si>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</si>
  <si>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</si>
  <si>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</si>
  <si>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</si>
  <si>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</si>
  <si>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</si>
  <si>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</si>
  <si>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</si>
  <si>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</si>
  <si>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</si>
  <si>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</si>
  <si>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</si>
  <si>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</si>
  <si>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</si>
  <si>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</si>
  <si>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</si>
  <si>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</si>
  <si>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</si>
  <si>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</si>
  <si>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</si>
  <si>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</si>
  <si>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</si>
  <si>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</si>
  <si>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</si>
  <si>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政府办公厅（室）及相关机构事务支出</t>
  </si>
  <si>
    <t xml:space="preserve">    01</t>
  </si>
  <si>
    <t xml:space="preserve">    行政运行（政府办公厅（室）及相关机构事务）</t>
  </si>
  <si>
    <t xml:space="preserve">      209001</t>
  </si>
  <si>
    <t xml:space="preserve">      铁岭县政府办</t>
  </si>
  <si>
    <t xml:space="preserve">    99</t>
  </si>
  <si>
    <t xml:space="preserve">    其他政府办公厅（室）及相关机构事务支出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</si>
  <si>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</si>
  <si>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</si>
  <si>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</si>
  <si>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</si>
  <si>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</si>
  <si>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</si>
  <si>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</si>
  <si>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</si>
  <si>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</si>
  <si>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</si>
  <si>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</si>
  <si>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</si>
  <si>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</si>
  <si>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</si>
  <si>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</si>
  <si>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</si>
  <si>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</si>
  <si>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</si>
  <si>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</si>
  <si>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</si>
  <si>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政府办公厅（室）及相关机构事务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</si>
  <si>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</si>
  <si>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</si>
  <si>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</si>
  <si>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</si>
  <si>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</si>
  <si>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</si>
  <si>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</si>
  <si>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</si>
  <si>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</si>
  <si>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</si>
  <si>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</si>
  <si>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</si>
  <si>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</si>
  <si>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</si>
  <si>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</si>
  <si>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</si>
  <si>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</si>
  <si>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</si>
  <si>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</si>
  <si>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</si>
  <si>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</si>
  <si>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</si>
  <si>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</si>
  <si>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</si>
  <si>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</si>
  <si>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</si>
  <si>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</si>
  <si>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</si>
  <si>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</si>
  <si>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</si>
  <si>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</si>
  <si>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</si>
  <si>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</si>
  <si>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</si>
  <si>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</si>
  <si>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</si>
  <si>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</si>
  <si>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</si>
  <si>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</si>
  <si>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</si>
  <si>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</si>
  <si>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政府办公厅及相关机构事务</t>
  </si>
  <si>
    <t xml:space="preserve">    行政运行</t>
  </si>
  <si>
    <t xml:space="preserve">      226001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</si>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</sst>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6" sqref="D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6" t="s">
        <v>1</v>
      </c>
      <c r="B2" s="56"/>
      <c r="C2" s="56"/>
      <c r="D2" s="56"/>
    </row>
    <row r="3" spans="1:4" ht="10.5" customHeight="1">
      <c r="A3" s="59" t="s">
        <v>2</v>
      </c>
      <c r="B3" s="59"/>
      <c r="C3" s="59"/>
      <c r="D3" s="59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17" t="s">
        <v>7</v>
      </c>
      <c r="B6" s="69">
        <v>528.28</v>
      </c>
      <c r="C6" s="118" t="s">
        <v>8</v>
      </c>
      <c r="D6" s="119">
        <f>B6-D13</f>
        <v>493.26</v>
      </c>
    </row>
    <row r="7" spans="1:4" ht="15.75" customHeight="1">
      <c r="A7" s="68" t="s">
        <v>9</v>
      </c>
      <c r="B7" s="120"/>
      <c r="C7" s="70" t="s">
        <v>10</v>
      </c>
      <c r="D7" s="76"/>
    </row>
    <row r="8" spans="1:4" ht="15.75" customHeight="1">
      <c r="A8" s="68" t="s">
        <v>11</v>
      </c>
      <c r="B8" s="120"/>
      <c r="C8" s="70" t="s">
        <v>12</v>
      </c>
      <c r="D8" s="76"/>
    </row>
    <row r="9" spans="1:4" ht="15.75" customHeight="1">
      <c r="A9" s="121" t="s">
        <v>13</v>
      </c>
      <c r="B9" s="122"/>
      <c r="C9" s="123" t="s">
        <v>14</v>
      </c>
      <c r="D9" s="124"/>
    </row>
    <row r="10" spans="1:4" ht="15.75" customHeight="1">
      <c r="A10" s="125" t="s">
        <v>15</v>
      </c>
      <c r="B10" s="126"/>
      <c r="C10" s="125" t="s">
        <v>16</v>
      </c>
      <c r="D10" s="127"/>
    </row>
    <row r="11" spans="1:4" ht="15.75" customHeight="1">
      <c r="A11" s="68" t="s">
        <v>17</v>
      </c>
      <c r="B11" s="120"/>
      <c r="C11" s="70" t="s">
        <v>18</v>
      </c>
      <c r="D11" s="76"/>
    </row>
    <row r="12" spans="1:4" ht="15.75" customHeight="1">
      <c r="A12" s="68" t="s">
        <v>19</v>
      </c>
      <c r="B12" s="120"/>
      <c r="C12" s="70" t="s">
        <v>20</v>
      </c>
      <c r="D12" s="76"/>
    </row>
    <row r="13" spans="1:4" ht="15.75" customHeight="1">
      <c r="A13" s="68" t="s">
        <v>21</v>
      </c>
      <c r="B13" s="120"/>
      <c r="C13" s="70" t="s">
        <v>22</v>
      </c>
      <c r="D13" s="76">
        <v>35.02</v>
      </c>
    </row>
    <row r="14" spans="1:4" ht="15.75" customHeight="1">
      <c r="A14" s="68" t="s">
        <v>23</v>
      </c>
      <c r="B14" s="128" t="s">
        <v>24</v>
      </c>
      <c r="C14" s="70" t="s">
        <v>25</v>
      </c>
      <c r="D14" s="76"/>
    </row>
    <row r="15" spans="1:4" ht="15.75" customHeight="1">
      <c r="A15" s="68" t="s">
        <v>23</v>
      </c>
      <c r="B15" s="128" t="s">
        <v>24</v>
      </c>
      <c r="C15" s="70" t="s">
        <v>26</v>
      </c>
      <c r="D15" s="76"/>
    </row>
    <row r="16" spans="1:4" ht="15.75" customHeight="1">
      <c r="A16" s="68" t="s">
        <v>23</v>
      </c>
      <c r="B16" s="128" t="s">
        <v>24</v>
      </c>
      <c r="C16" s="70" t="s">
        <v>27</v>
      </c>
      <c r="D16" s="76"/>
    </row>
    <row r="17" spans="1:4" ht="15.75" customHeight="1">
      <c r="A17" s="68" t="s">
        <v>23</v>
      </c>
      <c r="B17" s="128" t="s">
        <v>24</v>
      </c>
      <c r="C17" s="70" t="s">
        <v>28</v>
      </c>
      <c r="D17" s="76"/>
    </row>
    <row r="18" spans="1:4" ht="15.75" customHeight="1">
      <c r="A18" s="68" t="s">
        <v>23</v>
      </c>
      <c r="B18" s="128" t="s">
        <v>24</v>
      </c>
      <c r="C18" s="70" t="s">
        <v>29</v>
      </c>
      <c r="D18" s="76"/>
    </row>
    <row r="19" spans="1:4" ht="15.75" customHeight="1">
      <c r="A19" s="68" t="s">
        <v>23</v>
      </c>
      <c r="B19" s="128" t="s">
        <v>24</v>
      </c>
      <c r="C19" s="70" t="s">
        <v>30</v>
      </c>
      <c r="D19" s="76"/>
    </row>
    <row r="20" spans="1:4" ht="15.75" customHeight="1">
      <c r="A20" s="68" t="s">
        <v>23</v>
      </c>
      <c r="B20" s="128" t="s">
        <v>24</v>
      </c>
      <c r="C20" s="70" t="s">
        <v>31</v>
      </c>
      <c r="D20" s="76"/>
    </row>
    <row r="21" spans="1:4" ht="15.75" customHeight="1">
      <c r="A21" s="68" t="s">
        <v>23</v>
      </c>
      <c r="B21" s="128" t="s">
        <v>24</v>
      </c>
      <c r="C21" s="70" t="s">
        <v>32</v>
      </c>
      <c r="D21" s="76"/>
    </row>
    <row r="22" spans="1:4" ht="15.75" customHeight="1">
      <c r="A22" s="68" t="s">
        <v>23</v>
      </c>
      <c r="B22" s="128" t="s">
        <v>24</v>
      </c>
      <c r="C22" s="70" t="s">
        <v>33</v>
      </c>
      <c r="D22" s="76"/>
    </row>
    <row r="23" spans="1:4" ht="15.75" customHeight="1">
      <c r="A23" s="68" t="s">
        <v>23</v>
      </c>
      <c r="B23" s="128" t="s">
        <v>24</v>
      </c>
      <c r="C23" s="70" t="s">
        <v>34</v>
      </c>
      <c r="D23" s="76"/>
    </row>
    <row r="24" spans="1:4" ht="15.75" customHeight="1">
      <c r="A24" s="68" t="s">
        <v>23</v>
      </c>
      <c r="B24" s="128" t="s">
        <v>24</v>
      </c>
      <c r="C24" s="70" t="s">
        <v>35</v>
      </c>
      <c r="D24" s="76"/>
    </row>
    <row r="25" spans="1:4" ht="15.75" customHeight="1">
      <c r="A25" s="68" t="s">
        <v>23</v>
      </c>
      <c r="B25" s="128" t="s">
        <v>24</v>
      </c>
      <c r="C25" s="70" t="s">
        <v>36</v>
      </c>
      <c r="D25" s="76"/>
    </row>
    <row r="26" spans="1:4" ht="15.75" customHeight="1">
      <c r="A26" s="68" t="s">
        <v>23</v>
      </c>
      <c r="B26" s="128" t="s">
        <v>24</v>
      </c>
      <c r="C26" s="70" t="s">
        <v>37</v>
      </c>
      <c r="D26" s="76"/>
    </row>
    <row r="27" spans="1:4" ht="15.75" customHeight="1">
      <c r="A27" s="68" t="s">
        <v>23</v>
      </c>
      <c r="B27" s="128" t="s">
        <v>24</v>
      </c>
      <c r="C27" s="70" t="s">
        <v>38</v>
      </c>
      <c r="D27" s="76"/>
    </row>
    <row r="28" spans="1:4" ht="15.75" customHeight="1">
      <c r="A28" s="68" t="s">
        <v>23</v>
      </c>
      <c r="B28" s="128" t="s">
        <v>24</v>
      </c>
      <c r="C28" s="70" t="s">
        <v>39</v>
      </c>
      <c r="D28" s="76"/>
    </row>
    <row r="29" spans="1:4" ht="15.75" customHeight="1">
      <c r="A29" s="68" t="s">
        <v>23</v>
      </c>
      <c r="B29" s="128" t="s">
        <v>24</v>
      </c>
      <c r="C29" s="70" t="s">
        <v>40</v>
      </c>
      <c r="D29" s="76"/>
    </row>
    <row r="30" spans="1:4" ht="15.75" customHeight="1">
      <c r="A30" s="68" t="s">
        <v>23</v>
      </c>
      <c r="B30" s="128" t="s">
        <v>24</v>
      </c>
      <c r="C30" s="70" t="s">
        <v>41</v>
      </c>
      <c r="D30" s="76"/>
    </row>
    <row r="31" spans="1:4" ht="15.75" customHeight="1">
      <c r="A31" s="68" t="s">
        <v>23</v>
      </c>
      <c r="B31" s="128" t="s">
        <v>24</v>
      </c>
      <c r="C31" s="70" t="s">
        <v>42</v>
      </c>
      <c r="D31" s="76"/>
    </row>
    <row r="32" spans="1:4" ht="15.75" customHeight="1">
      <c r="A32" s="78" t="s">
        <v>23</v>
      </c>
      <c r="B32" s="128" t="s">
        <v>24</v>
      </c>
      <c r="C32" s="70" t="s">
        <v>43</v>
      </c>
      <c r="D32" s="76"/>
    </row>
    <row r="33" spans="1:4" ht="15.75" customHeight="1">
      <c r="A33" s="78" t="s">
        <v>23</v>
      </c>
      <c r="B33" s="128" t="s">
        <v>24</v>
      </c>
      <c r="C33" s="70" t="s">
        <v>44</v>
      </c>
      <c r="D33" s="76"/>
    </row>
    <row r="34" spans="1:4" ht="15.75" customHeight="1">
      <c r="A34" s="129" t="s">
        <v>45</v>
      </c>
      <c r="B34" s="130">
        <f>B6</f>
        <v>528.28</v>
      </c>
      <c r="C34" s="131" t="s">
        <v>46</v>
      </c>
      <c r="D34" s="132">
        <f>B34</f>
        <v>528.28</v>
      </c>
    </row>
    <row r="35" spans="1:11" ht="24.75" customHeight="1">
      <c r="A35" s="133" t="s">
        <v>47</v>
      </c>
      <c r="B35" s="133"/>
      <c r="C35" s="133"/>
      <c r="D35" s="133"/>
      <c r="E35" s="134"/>
      <c r="F35" s="134"/>
      <c r="G35" s="134"/>
      <c r="H35" s="134"/>
      <c r="I35" s="134"/>
      <c r="J35" s="134"/>
      <c r="K35" s="134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12" sqref="E12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05" t="s">
        <v>50</v>
      </c>
      <c r="B4" s="106"/>
      <c r="C4" s="105" t="s">
        <v>51</v>
      </c>
      <c r="D4" s="105" t="s">
        <v>52</v>
      </c>
      <c r="E4" s="105" t="s">
        <v>53</v>
      </c>
      <c r="F4" s="105" t="s">
        <v>54</v>
      </c>
      <c r="G4" s="105" t="s">
        <v>55</v>
      </c>
      <c r="H4" s="105" t="s">
        <v>56</v>
      </c>
      <c r="I4" s="105" t="s">
        <v>57</v>
      </c>
      <c r="J4" s="105" t="s">
        <v>58</v>
      </c>
      <c r="K4" s="105" t="s">
        <v>59</v>
      </c>
    </row>
    <row r="5" spans="1:11" ht="39" customHeight="1">
      <c r="A5" s="107" t="s">
        <v>60</v>
      </c>
      <c r="B5" s="108" t="s">
        <v>61</v>
      </c>
      <c r="C5" s="109"/>
      <c r="D5" s="109"/>
      <c r="E5" s="106"/>
      <c r="F5" s="106"/>
      <c r="G5" s="106"/>
      <c r="H5" s="106"/>
      <c r="I5" s="106"/>
      <c r="J5" s="106"/>
      <c r="K5" s="106"/>
    </row>
    <row r="6" spans="1:11" ht="21" customHeight="1">
      <c r="A6" s="110"/>
      <c r="B6" s="110" t="s">
        <v>51</v>
      </c>
      <c r="C6" s="111">
        <f aca="true" t="shared" si="0" ref="C6:C15">D6</f>
        <v>528.28</v>
      </c>
      <c r="D6" s="112">
        <f>D7+D13</f>
        <v>528.28</v>
      </c>
      <c r="E6" s="113"/>
      <c r="F6" s="111"/>
      <c r="G6" s="111"/>
      <c r="H6" s="111"/>
      <c r="I6" s="111"/>
      <c r="J6" s="111"/>
      <c r="K6" s="111"/>
    </row>
    <row r="7" spans="1:11" ht="25.5" customHeight="1">
      <c r="A7" s="110" t="s">
        <v>62</v>
      </c>
      <c r="B7" s="110" t="s">
        <v>63</v>
      </c>
      <c r="C7" s="111">
        <f t="shared" si="0"/>
        <v>493.26</v>
      </c>
      <c r="D7" s="112">
        <v>493.26</v>
      </c>
      <c r="E7" s="113"/>
      <c r="F7" s="111"/>
      <c r="G7" s="111"/>
      <c r="H7" s="111"/>
      <c r="I7" s="111"/>
      <c r="J7" s="111"/>
      <c r="K7" s="111"/>
    </row>
    <row r="8" spans="1:11" ht="24.75" customHeight="1">
      <c r="A8" s="110" t="s">
        <v>64</v>
      </c>
      <c r="B8" s="110" t="s">
        <v>65</v>
      </c>
      <c r="C8" s="111">
        <f t="shared" si="0"/>
        <v>389.28</v>
      </c>
      <c r="D8" s="112">
        <f>D9+D12</f>
        <v>389.28</v>
      </c>
      <c r="E8" s="113"/>
      <c r="F8" s="111"/>
      <c r="G8" s="111"/>
      <c r="H8" s="111"/>
      <c r="I8" s="111"/>
      <c r="J8" s="111"/>
      <c r="K8" s="111"/>
    </row>
    <row r="9" spans="1:11" ht="24.75" customHeight="1">
      <c r="A9" s="110" t="s">
        <v>66</v>
      </c>
      <c r="B9" s="110" t="s">
        <v>67</v>
      </c>
      <c r="C9" s="111">
        <f t="shared" si="0"/>
        <v>354.26</v>
      </c>
      <c r="D9" s="112">
        <v>354.26</v>
      </c>
      <c r="E9" s="113"/>
      <c r="F9" s="111"/>
      <c r="G9" s="111"/>
      <c r="H9" s="111"/>
      <c r="I9" s="111"/>
      <c r="J9" s="111"/>
      <c r="K9" s="111"/>
    </row>
    <row r="10" spans="1:11" ht="21" customHeight="1">
      <c r="A10" s="110" t="s">
        <v>68</v>
      </c>
      <c r="B10" s="110" t="s">
        <v>69</v>
      </c>
      <c r="C10" s="111">
        <f t="shared" si="0"/>
        <v>139</v>
      </c>
      <c r="D10" s="112">
        <v>139</v>
      </c>
      <c r="E10" s="113"/>
      <c r="F10" s="111"/>
      <c r="G10" s="111"/>
      <c r="H10" s="111"/>
      <c r="I10" s="111"/>
      <c r="J10" s="111"/>
      <c r="K10" s="111"/>
    </row>
    <row r="11" spans="1:11" ht="21" customHeight="1">
      <c r="A11" s="110" t="s">
        <v>70</v>
      </c>
      <c r="B11" s="110" t="s">
        <v>71</v>
      </c>
      <c r="C11" s="111">
        <f t="shared" si="0"/>
        <v>139</v>
      </c>
      <c r="D11" s="112">
        <f>D10</f>
        <v>139</v>
      </c>
      <c r="E11" s="113"/>
      <c r="F11" s="111"/>
      <c r="G11" s="111"/>
      <c r="H11" s="111"/>
      <c r="I11" s="111"/>
      <c r="J11" s="111"/>
      <c r="K11" s="111"/>
    </row>
    <row r="12" spans="1:11" ht="21" customHeight="1">
      <c r="A12" s="110" t="s">
        <v>68</v>
      </c>
      <c r="B12" s="110" t="s">
        <v>69</v>
      </c>
      <c r="C12" s="111">
        <f t="shared" si="0"/>
        <v>35.02</v>
      </c>
      <c r="D12" s="112">
        <v>35.02</v>
      </c>
      <c r="E12" s="113"/>
      <c r="F12" s="111"/>
      <c r="G12" s="111"/>
      <c r="H12" s="111"/>
      <c r="I12" s="111"/>
      <c r="J12" s="111"/>
      <c r="K12" s="111"/>
    </row>
    <row r="13" spans="1:11" ht="24" customHeight="1">
      <c r="A13" s="110" t="s">
        <v>72</v>
      </c>
      <c r="B13" s="110" t="s">
        <v>73</v>
      </c>
      <c r="C13" s="111">
        <f t="shared" si="0"/>
        <v>35.02</v>
      </c>
      <c r="D13" s="112">
        <v>35.02</v>
      </c>
      <c r="E13" s="113"/>
      <c r="F13" s="111"/>
      <c r="G13" s="111"/>
      <c r="H13" s="111"/>
      <c r="I13" s="111"/>
      <c r="J13" s="111"/>
      <c r="K13" s="111"/>
    </row>
    <row r="14" spans="1:11" ht="21" customHeight="1">
      <c r="A14" s="110" t="s">
        <v>74</v>
      </c>
      <c r="B14" s="110" t="s">
        <v>75</v>
      </c>
      <c r="C14" s="111">
        <f t="shared" si="0"/>
        <v>35.02</v>
      </c>
      <c r="D14" s="112">
        <v>35.02</v>
      </c>
      <c r="E14" s="113"/>
      <c r="F14" s="111"/>
      <c r="G14" s="111"/>
      <c r="H14" s="111"/>
      <c r="I14" s="111"/>
      <c r="J14" s="111"/>
      <c r="K14" s="111"/>
    </row>
    <row r="15" spans="1:11" ht="24.75" customHeight="1">
      <c r="A15" s="110" t="s">
        <v>76</v>
      </c>
      <c r="B15" s="110" t="s">
        <v>77</v>
      </c>
      <c r="C15" s="112">
        <f t="shared" si="0"/>
        <v>35.02</v>
      </c>
      <c r="D15" s="112">
        <v>35.02</v>
      </c>
      <c r="E15" s="111"/>
      <c r="F15" s="111"/>
      <c r="G15" s="111"/>
      <c r="H15" s="111"/>
      <c r="I15" s="111"/>
      <c r="J15" s="111"/>
      <c r="K15" s="111"/>
    </row>
    <row r="16" spans="1:11" ht="21" customHeight="1">
      <c r="A16" s="110"/>
      <c r="B16" s="110"/>
      <c r="C16" s="112"/>
      <c r="D16" s="112"/>
      <c r="E16" s="111"/>
      <c r="F16" s="111"/>
      <c r="G16" s="111"/>
      <c r="H16" s="111"/>
      <c r="I16" s="111"/>
      <c r="J16" s="111"/>
      <c r="K16" s="111"/>
    </row>
    <row r="17" spans="1:11" ht="24" customHeight="1">
      <c r="A17" s="114"/>
      <c r="B17" s="5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21" customHeight="1">
      <c r="A18" s="114"/>
      <c r="B18" s="5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4" customHeight="1">
      <c r="A19" s="114"/>
      <c r="B19" s="114"/>
      <c r="C19" s="112"/>
      <c r="D19" s="112"/>
      <c r="E19" s="115"/>
      <c r="F19" s="115"/>
      <c r="G19" s="115"/>
      <c r="H19" s="115"/>
      <c r="I19" s="115"/>
      <c r="J19" s="115"/>
      <c r="K19" s="115"/>
    </row>
    <row r="20" spans="1:11" ht="15" customHeight="1">
      <c r="A20" s="116" t="s">
        <v>47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9" ht="14.25">
      <c r="D29" s="13"/>
    </row>
    <row r="30" ht="14.25">
      <c r="D30">
        <v>993.03</v>
      </c>
    </row>
  </sheetData>
  <sheetProtection/>
  <mergeCells count="14">
    <mergeCell ref="C1:K1"/>
    <mergeCell ref="A2:K2"/>
    <mergeCell ref="A3:G3"/>
    <mergeCell ref="A4:B4"/>
    <mergeCell ref="A20:K20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J11" sqref="J11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9"/>
      <c r="Q1" s="99"/>
      <c r="R1" s="99"/>
      <c r="S1" s="99"/>
      <c r="T1" s="99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0"/>
      <c r="Q2" s="100"/>
      <c r="R2" s="100"/>
      <c r="S2" s="100"/>
      <c r="T2" s="100"/>
    </row>
    <row r="3" spans="4:15" ht="18.75" customHeight="1">
      <c r="D3" s="57" t="s">
        <v>23</v>
      </c>
      <c r="E3" s="57"/>
      <c r="F3" s="57"/>
      <c r="G3" s="58" t="s">
        <v>23</v>
      </c>
      <c r="H3" s="58" t="s">
        <v>23</v>
      </c>
      <c r="I3" s="58"/>
      <c r="J3" s="58"/>
      <c r="K3" s="58"/>
      <c r="L3" s="58" t="s">
        <v>23</v>
      </c>
      <c r="M3" s="58" t="s">
        <v>23</v>
      </c>
      <c r="N3" s="58"/>
      <c r="O3" s="59" t="s">
        <v>2</v>
      </c>
    </row>
    <row r="4" spans="1:15" ht="24" customHeight="1">
      <c r="A4" s="87" t="s">
        <v>50</v>
      </c>
      <c r="B4" s="88"/>
      <c r="C4" s="89" t="s">
        <v>51</v>
      </c>
      <c r="D4" s="90" t="s">
        <v>80</v>
      </c>
      <c r="E4" s="90"/>
      <c r="F4" s="90"/>
      <c r="G4" s="7"/>
      <c r="H4" s="91" t="s">
        <v>81</v>
      </c>
      <c r="I4" s="90"/>
      <c r="J4" s="90"/>
      <c r="K4" s="90"/>
      <c r="L4" s="90"/>
      <c r="M4" s="90"/>
      <c r="N4" s="90"/>
      <c r="O4" s="7"/>
    </row>
    <row r="5" spans="1:15" ht="25.5" customHeight="1">
      <c r="A5" s="50" t="s">
        <v>60</v>
      </c>
      <c r="B5" s="50" t="s">
        <v>61</v>
      </c>
      <c r="C5" s="92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52" t="s">
        <v>62</v>
      </c>
      <c r="B6" s="52" t="s">
        <v>63</v>
      </c>
      <c r="C6" s="93">
        <f>D6+H6</f>
        <v>528.28</v>
      </c>
      <c r="D6" s="93">
        <f>E6+F6+G6</f>
        <v>389.28000000000003</v>
      </c>
      <c r="E6" s="93">
        <v>286.97</v>
      </c>
      <c r="F6" s="93">
        <v>60.58</v>
      </c>
      <c r="G6" s="93">
        <f>G7</f>
        <v>41.73</v>
      </c>
      <c r="H6" s="93">
        <f>H7</f>
        <v>139</v>
      </c>
      <c r="I6" s="93"/>
      <c r="J6" s="93">
        <f>H6</f>
        <v>139</v>
      </c>
      <c r="K6" s="93"/>
      <c r="L6" s="93"/>
      <c r="M6" s="93"/>
      <c r="N6" s="93"/>
      <c r="O6" s="93"/>
    </row>
    <row r="7" spans="1:15" ht="27" customHeight="1">
      <c r="A7" s="52" t="s">
        <v>64</v>
      </c>
      <c r="B7" s="52" t="s">
        <v>92</v>
      </c>
      <c r="C7" s="93">
        <f aca="true" t="shared" si="0" ref="C7:C15">D7+H7</f>
        <v>493.26000000000005</v>
      </c>
      <c r="D7" s="93">
        <f>E7+F7+G7</f>
        <v>354.26000000000005</v>
      </c>
      <c r="E7" s="93">
        <f>E6-E13</f>
        <v>251.95000000000002</v>
      </c>
      <c r="F7" s="93">
        <v>60.58</v>
      </c>
      <c r="G7" s="93">
        <v>41.73</v>
      </c>
      <c r="H7" s="93">
        <f>J7</f>
        <v>139</v>
      </c>
      <c r="I7" s="93"/>
      <c r="J7" s="93">
        <v>139</v>
      </c>
      <c r="K7" s="93"/>
      <c r="L7" s="93"/>
      <c r="M7" s="93"/>
      <c r="N7" s="93"/>
      <c r="O7" s="93"/>
    </row>
    <row r="8" spans="1:15" ht="27" customHeight="1">
      <c r="A8" s="52" t="s">
        <v>66</v>
      </c>
      <c r="B8" s="52" t="s">
        <v>67</v>
      </c>
      <c r="C8" s="93">
        <f t="shared" si="0"/>
        <v>354.26000000000005</v>
      </c>
      <c r="D8" s="93">
        <f>E8+F8+G8</f>
        <v>354.26000000000005</v>
      </c>
      <c r="E8" s="93">
        <f>E7</f>
        <v>251.95000000000002</v>
      </c>
      <c r="F8" s="93">
        <f>F7</f>
        <v>60.58</v>
      </c>
      <c r="G8" s="93">
        <f>G7</f>
        <v>41.73</v>
      </c>
      <c r="H8" s="93"/>
      <c r="I8" s="93"/>
      <c r="J8" s="93"/>
      <c r="K8" s="93"/>
      <c r="L8" s="93"/>
      <c r="M8" s="93"/>
      <c r="N8" s="93"/>
      <c r="O8" s="93"/>
    </row>
    <row r="9" spans="1:15" ht="27" customHeight="1">
      <c r="A9" s="52" t="s">
        <v>68</v>
      </c>
      <c r="B9" s="52" t="s">
        <v>69</v>
      </c>
      <c r="C9" s="93">
        <f t="shared" si="0"/>
        <v>354.26000000000005</v>
      </c>
      <c r="D9" s="93">
        <f>D8</f>
        <v>354.26000000000005</v>
      </c>
      <c r="E9" s="93">
        <f>E8</f>
        <v>251.95000000000002</v>
      </c>
      <c r="F9" s="93">
        <f>F8</f>
        <v>60.58</v>
      </c>
      <c r="G9" s="93">
        <f>G8</f>
        <v>41.73</v>
      </c>
      <c r="H9" s="94"/>
      <c r="I9" s="94"/>
      <c r="J9" s="94"/>
      <c r="K9" s="94"/>
      <c r="L9" s="101"/>
      <c r="M9" s="102"/>
      <c r="N9" s="102"/>
      <c r="O9" s="94"/>
    </row>
    <row r="10" spans="1:15" ht="27" customHeight="1">
      <c r="A10" s="52" t="s">
        <v>70</v>
      </c>
      <c r="B10" s="52" t="s">
        <v>71</v>
      </c>
      <c r="C10" s="93">
        <f t="shared" si="0"/>
        <v>139</v>
      </c>
      <c r="D10" s="93"/>
      <c r="E10" s="94"/>
      <c r="F10" s="94"/>
      <c r="G10" s="95"/>
      <c r="H10" s="94">
        <f>H11</f>
        <v>139</v>
      </c>
      <c r="I10" s="94"/>
      <c r="J10" s="94">
        <f>H10</f>
        <v>139</v>
      </c>
      <c r="K10" s="94"/>
      <c r="L10" s="101"/>
      <c r="M10" s="102"/>
      <c r="N10" s="102"/>
      <c r="O10" s="94"/>
    </row>
    <row r="11" spans="1:15" ht="27" customHeight="1">
      <c r="A11" s="52" t="s">
        <v>68</v>
      </c>
      <c r="B11" s="52" t="s">
        <v>69</v>
      </c>
      <c r="C11" s="93">
        <f t="shared" si="0"/>
        <v>139</v>
      </c>
      <c r="D11" s="93"/>
      <c r="E11" s="93"/>
      <c r="F11" s="93"/>
      <c r="G11" s="93"/>
      <c r="H11" s="93">
        <f>J11</f>
        <v>139</v>
      </c>
      <c r="I11" s="93"/>
      <c r="J11" s="93">
        <v>139</v>
      </c>
      <c r="K11" s="93"/>
      <c r="L11" s="93"/>
      <c r="M11" s="93"/>
      <c r="N11" s="93"/>
      <c r="O11" s="93"/>
    </row>
    <row r="12" spans="1:15" ht="27" customHeight="1">
      <c r="A12" s="52" t="s">
        <v>72</v>
      </c>
      <c r="B12" s="52" t="s">
        <v>73</v>
      </c>
      <c r="C12" s="93">
        <f t="shared" si="0"/>
        <v>35.02</v>
      </c>
      <c r="D12" s="96">
        <f>D13</f>
        <v>35.02</v>
      </c>
      <c r="E12" s="96">
        <f>D12</f>
        <v>35.02</v>
      </c>
      <c r="F12" s="96"/>
      <c r="G12" s="97"/>
      <c r="H12" s="94"/>
      <c r="I12" s="96"/>
      <c r="J12" s="96"/>
      <c r="K12" s="96"/>
      <c r="L12" s="103"/>
      <c r="M12" s="104"/>
      <c r="N12" s="104"/>
      <c r="O12" s="96"/>
    </row>
    <row r="13" spans="1:15" ht="27" customHeight="1">
      <c r="A13" s="52" t="s">
        <v>74</v>
      </c>
      <c r="B13" s="52" t="s">
        <v>75</v>
      </c>
      <c r="C13" s="93">
        <f t="shared" si="0"/>
        <v>35.02</v>
      </c>
      <c r="D13" s="96">
        <f>E13</f>
        <v>35.02</v>
      </c>
      <c r="E13" s="96">
        <v>35.02</v>
      </c>
      <c r="F13" s="96"/>
      <c r="G13" s="97"/>
      <c r="H13" s="94"/>
      <c r="I13" s="96"/>
      <c r="J13" s="96"/>
      <c r="K13" s="96"/>
      <c r="L13" s="103"/>
      <c r="M13" s="104"/>
      <c r="N13" s="104"/>
      <c r="O13" s="96"/>
    </row>
    <row r="14" spans="1:15" ht="27" customHeight="1">
      <c r="A14" s="52" t="s">
        <v>76</v>
      </c>
      <c r="B14" s="52" t="s">
        <v>77</v>
      </c>
      <c r="C14" s="93">
        <f t="shared" si="0"/>
        <v>35.02</v>
      </c>
      <c r="D14" s="96">
        <f>D13</f>
        <v>35.02</v>
      </c>
      <c r="E14" s="96">
        <f>E13</f>
        <v>35.02</v>
      </c>
      <c r="F14" s="96"/>
      <c r="G14" s="97"/>
      <c r="H14" s="94"/>
      <c r="I14" s="96"/>
      <c r="J14" s="96"/>
      <c r="K14" s="96"/>
      <c r="L14" s="103"/>
      <c r="M14" s="104"/>
      <c r="N14" s="104"/>
      <c r="O14" s="96"/>
    </row>
    <row r="15" spans="1:15" ht="27" customHeight="1">
      <c r="A15" s="52" t="s">
        <v>68</v>
      </c>
      <c r="B15" s="52" t="s">
        <v>69</v>
      </c>
      <c r="C15" s="93">
        <f t="shared" si="0"/>
        <v>35.02</v>
      </c>
      <c r="D15" s="93">
        <f>D14</f>
        <v>35.02</v>
      </c>
      <c r="E15" s="93">
        <f>E14</f>
        <v>35.02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27" customHeight="1">
      <c r="A16" s="52"/>
      <c r="B16" s="52"/>
      <c r="C16" s="93"/>
      <c r="D16" s="96"/>
      <c r="E16" s="96"/>
      <c r="F16" s="96"/>
      <c r="G16" s="97"/>
      <c r="H16" s="94"/>
      <c r="I16" s="96"/>
      <c r="J16" s="96"/>
      <c r="K16" s="96"/>
      <c r="L16" s="103"/>
      <c r="M16" s="104"/>
      <c r="N16" s="104"/>
      <c r="O16" s="96"/>
    </row>
    <row r="17" spans="1:15" ht="27" customHeight="1">
      <c r="A17" s="98"/>
      <c r="B17" s="55"/>
      <c r="C17" s="93"/>
      <c r="D17" s="96"/>
      <c r="E17" s="96"/>
      <c r="F17" s="96"/>
      <c r="G17" s="97"/>
      <c r="H17" s="94"/>
      <c r="I17" s="96"/>
      <c r="J17" s="96"/>
      <c r="K17" s="96"/>
      <c r="L17" s="103"/>
      <c r="M17" s="104"/>
      <c r="N17" s="104"/>
      <c r="O17" s="96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93</v>
      </c>
      <c r="B1" s="2"/>
      <c r="C1" s="2"/>
      <c r="D1" s="2"/>
      <c r="E1" s="2"/>
      <c r="F1" s="2"/>
    </row>
    <row r="2" spans="1:6" ht="36.75" customHeight="1">
      <c r="A2" s="56" t="s">
        <v>94</v>
      </c>
      <c r="B2" s="56"/>
      <c r="C2" s="56"/>
      <c r="D2" s="56"/>
      <c r="E2" s="56"/>
      <c r="F2" s="56"/>
    </row>
    <row r="3" spans="1:6" ht="18.75" customHeight="1">
      <c r="A3" s="57" t="s">
        <v>23</v>
      </c>
      <c r="B3" s="58" t="s">
        <v>23</v>
      </c>
      <c r="C3" s="58" t="s">
        <v>23</v>
      </c>
      <c r="D3" s="58" t="s">
        <v>23</v>
      </c>
      <c r="E3" s="58" t="s">
        <v>23</v>
      </c>
      <c r="F3" s="59" t="s">
        <v>2</v>
      </c>
    </row>
    <row r="4" spans="1:6" ht="24" customHeight="1">
      <c r="A4" s="60" t="s">
        <v>3</v>
      </c>
      <c r="B4" s="61"/>
      <c r="C4" s="62" t="s">
        <v>4</v>
      </c>
      <c r="D4" s="63"/>
      <c r="E4" s="63"/>
      <c r="F4" s="64"/>
    </row>
    <row r="5" spans="1:6" ht="25.5" customHeight="1">
      <c r="A5" s="65" t="s">
        <v>5</v>
      </c>
      <c r="B5" s="66" t="s">
        <v>6</v>
      </c>
      <c r="C5" s="67" t="s">
        <v>5</v>
      </c>
      <c r="D5" s="66" t="s">
        <v>51</v>
      </c>
      <c r="E5" s="66" t="s">
        <v>95</v>
      </c>
      <c r="F5" s="66" t="s">
        <v>96</v>
      </c>
    </row>
    <row r="6" spans="1:6" ht="18" customHeight="1">
      <c r="A6" s="68" t="s">
        <v>97</v>
      </c>
      <c r="B6" s="69">
        <f>'部门收支总表-1'!B6</f>
        <v>528.28</v>
      </c>
      <c r="C6" s="70" t="s">
        <v>98</v>
      </c>
      <c r="D6" s="69">
        <f>E6</f>
        <v>528.28</v>
      </c>
      <c r="E6" s="69">
        <f>E7+E14</f>
        <v>528.28</v>
      </c>
      <c r="F6" s="71"/>
    </row>
    <row r="7" spans="1:6" ht="18" customHeight="1">
      <c r="A7" s="68" t="s">
        <v>99</v>
      </c>
      <c r="B7" s="69">
        <f>B6</f>
        <v>528.28</v>
      </c>
      <c r="C7" s="70" t="s">
        <v>100</v>
      </c>
      <c r="D7" s="69">
        <f>E7</f>
        <v>493.26</v>
      </c>
      <c r="E7" s="69">
        <f>'部门收支总表-1'!D6</f>
        <v>493.26</v>
      </c>
      <c r="F7" s="71"/>
    </row>
    <row r="8" spans="1:6" ht="18" customHeight="1">
      <c r="A8" s="68" t="s">
        <v>101</v>
      </c>
      <c r="B8" s="72"/>
      <c r="C8" s="70" t="s">
        <v>102</v>
      </c>
      <c r="D8" s="73"/>
      <c r="E8" s="73"/>
      <c r="F8" s="71"/>
    </row>
    <row r="9" spans="1:6" ht="18" customHeight="1">
      <c r="A9" s="68" t="s">
        <v>23</v>
      </c>
      <c r="B9" s="74"/>
      <c r="C9" s="70" t="s">
        <v>103</v>
      </c>
      <c r="D9" s="73"/>
      <c r="E9" s="73"/>
      <c r="F9" s="71"/>
    </row>
    <row r="10" spans="1:6" ht="18" customHeight="1">
      <c r="A10" s="68" t="s">
        <v>104</v>
      </c>
      <c r="B10" s="75"/>
      <c r="C10" s="70" t="s">
        <v>105</v>
      </c>
      <c r="D10" s="73"/>
      <c r="E10" s="73"/>
      <c r="F10" s="71"/>
    </row>
    <row r="11" spans="1:6" ht="18" customHeight="1">
      <c r="A11" s="68" t="s">
        <v>23</v>
      </c>
      <c r="B11" s="74"/>
      <c r="C11" s="70" t="s">
        <v>106</v>
      </c>
      <c r="D11" s="73"/>
      <c r="E11" s="73"/>
      <c r="F11" s="71"/>
    </row>
    <row r="12" spans="1:6" ht="18" customHeight="1">
      <c r="A12" s="68" t="s">
        <v>23</v>
      </c>
      <c r="B12" s="74"/>
      <c r="C12" s="70" t="s">
        <v>107</v>
      </c>
      <c r="D12" s="73"/>
      <c r="E12" s="73"/>
      <c r="F12" s="71"/>
    </row>
    <row r="13" spans="1:6" ht="18" customHeight="1">
      <c r="A13" s="68" t="s">
        <v>23</v>
      </c>
      <c r="B13" s="74"/>
      <c r="C13" s="70" t="s">
        <v>108</v>
      </c>
      <c r="D13" s="73"/>
      <c r="E13" s="73"/>
      <c r="F13" s="71"/>
    </row>
    <row r="14" spans="1:6" ht="18" customHeight="1">
      <c r="A14" s="68" t="s">
        <v>23</v>
      </c>
      <c r="B14" s="74"/>
      <c r="C14" s="70" t="s">
        <v>109</v>
      </c>
      <c r="D14" s="73">
        <f>E14</f>
        <v>35.02</v>
      </c>
      <c r="E14" s="76">
        <f>'部门收支总表-1'!D13</f>
        <v>35.02</v>
      </c>
      <c r="F14" s="71"/>
    </row>
    <row r="15" spans="1:6" ht="18" customHeight="1">
      <c r="A15" s="68" t="s">
        <v>23</v>
      </c>
      <c r="B15" s="74"/>
      <c r="C15" s="70" t="s">
        <v>110</v>
      </c>
      <c r="D15" s="73"/>
      <c r="E15" s="77"/>
      <c r="F15" s="71"/>
    </row>
    <row r="16" spans="1:6" ht="18" customHeight="1">
      <c r="A16" s="68" t="s">
        <v>23</v>
      </c>
      <c r="B16" s="74"/>
      <c r="C16" s="70" t="s">
        <v>111</v>
      </c>
      <c r="D16" s="73"/>
      <c r="E16" s="77"/>
      <c r="F16" s="71"/>
    </row>
    <row r="17" spans="1:6" ht="18" customHeight="1">
      <c r="A17" s="68" t="s">
        <v>23</v>
      </c>
      <c r="B17" s="74"/>
      <c r="C17" s="70" t="s">
        <v>112</v>
      </c>
      <c r="D17" s="73"/>
      <c r="E17" s="77"/>
      <c r="F17" s="71"/>
    </row>
    <row r="18" spans="1:6" ht="18" customHeight="1">
      <c r="A18" s="68" t="s">
        <v>23</v>
      </c>
      <c r="B18" s="74"/>
      <c r="C18" s="70" t="s">
        <v>113</v>
      </c>
      <c r="D18" s="73"/>
      <c r="E18" s="77"/>
      <c r="F18" s="71"/>
    </row>
    <row r="19" spans="1:6" ht="18" customHeight="1">
      <c r="A19" s="68" t="s">
        <v>23</v>
      </c>
      <c r="B19" s="74"/>
      <c r="C19" s="70" t="s">
        <v>114</v>
      </c>
      <c r="D19" s="73"/>
      <c r="E19" s="77"/>
      <c r="F19" s="71"/>
    </row>
    <row r="20" spans="1:6" ht="18" customHeight="1">
      <c r="A20" s="68" t="s">
        <v>23</v>
      </c>
      <c r="B20" s="74"/>
      <c r="C20" s="70" t="s">
        <v>115</v>
      </c>
      <c r="D20" s="73"/>
      <c r="E20" s="77"/>
      <c r="F20" s="71"/>
    </row>
    <row r="21" spans="1:6" ht="18" customHeight="1">
      <c r="A21" s="68" t="s">
        <v>23</v>
      </c>
      <c r="B21" s="74"/>
      <c r="C21" s="70" t="s">
        <v>116</v>
      </c>
      <c r="D21" s="73"/>
      <c r="E21" s="77"/>
      <c r="F21" s="71"/>
    </row>
    <row r="22" spans="1:6" ht="18" customHeight="1">
      <c r="A22" s="68" t="s">
        <v>23</v>
      </c>
      <c r="B22" s="74"/>
      <c r="C22" s="70" t="s">
        <v>117</v>
      </c>
      <c r="D22" s="73"/>
      <c r="E22" s="77"/>
      <c r="F22" s="71"/>
    </row>
    <row r="23" spans="1:6" ht="18" customHeight="1">
      <c r="A23" s="68" t="s">
        <v>23</v>
      </c>
      <c r="B23" s="74"/>
      <c r="C23" s="70" t="s">
        <v>118</v>
      </c>
      <c r="D23" s="73"/>
      <c r="E23" s="77"/>
      <c r="F23" s="71"/>
    </row>
    <row r="24" spans="1:6" ht="18" customHeight="1">
      <c r="A24" s="68" t="s">
        <v>23</v>
      </c>
      <c r="B24" s="74"/>
      <c r="C24" s="70" t="s">
        <v>119</v>
      </c>
      <c r="D24" s="73"/>
      <c r="E24" s="77"/>
      <c r="F24" s="71"/>
    </row>
    <row r="25" spans="1:6" ht="18" customHeight="1">
      <c r="A25" s="68" t="s">
        <v>23</v>
      </c>
      <c r="B25" s="74"/>
      <c r="C25" s="70" t="s">
        <v>120</v>
      </c>
      <c r="D25" s="73"/>
      <c r="E25" s="77"/>
      <c r="F25" s="71"/>
    </row>
    <row r="26" spans="1:6" ht="18" customHeight="1">
      <c r="A26" s="68" t="s">
        <v>23</v>
      </c>
      <c r="B26" s="74"/>
      <c r="C26" s="70" t="s">
        <v>121</v>
      </c>
      <c r="D26" s="73"/>
      <c r="E26" s="77"/>
      <c r="F26" s="71"/>
    </row>
    <row r="27" spans="1:6" ht="18" customHeight="1">
      <c r="A27" s="68" t="s">
        <v>23</v>
      </c>
      <c r="B27" s="74"/>
      <c r="C27" s="70" t="s">
        <v>122</v>
      </c>
      <c r="D27" s="73"/>
      <c r="E27" s="77"/>
      <c r="F27" s="71"/>
    </row>
    <row r="28" spans="1:6" ht="18" customHeight="1">
      <c r="A28" s="68" t="s">
        <v>23</v>
      </c>
      <c r="B28" s="74"/>
      <c r="C28" s="70" t="s">
        <v>123</v>
      </c>
      <c r="D28" s="73"/>
      <c r="E28" s="77"/>
      <c r="F28" s="71"/>
    </row>
    <row r="29" spans="1:6" ht="18" customHeight="1">
      <c r="A29" s="68" t="s">
        <v>23</v>
      </c>
      <c r="B29" s="74"/>
      <c r="C29" s="70" t="s">
        <v>124</v>
      </c>
      <c r="D29" s="73"/>
      <c r="E29" s="77"/>
      <c r="F29" s="71"/>
    </row>
    <row r="30" spans="1:6" ht="18" customHeight="1">
      <c r="A30" s="68" t="s">
        <v>23</v>
      </c>
      <c r="B30" s="74"/>
      <c r="C30" s="70" t="s">
        <v>125</v>
      </c>
      <c r="D30" s="73"/>
      <c r="E30" s="77"/>
      <c r="F30" s="71"/>
    </row>
    <row r="31" spans="1:6" ht="18" customHeight="1">
      <c r="A31" s="68" t="s">
        <v>23</v>
      </c>
      <c r="B31" s="74"/>
      <c r="C31" s="70" t="s">
        <v>126</v>
      </c>
      <c r="D31" s="73"/>
      <c r="E31" s="77"/>
      <c r="F31" s="71"/>
    </row>
    <row r="32" spans="1:6" ht="18" customHeight="1">
      <c r="A32" s="68" t="s">
        <v>23</v>
      </c>
      <c r="B32" s="74"/>
      <c r="C32" s="70" t="s">
        <v>127</v>
      </c>
      <c r="D32" s="73"/>
      <c r="E32" s="77"/>
      <c r="F32" s="71"/>
    </row>
    <row r="33" spans="1:6" ht="18" customHeight="1">
      <c r="A33" s="78" t="s">
        <v>23</v>
      </c>
      <c r="B33" s="79"/>
      <c r="C33" s="70" t="s">
        <v>128</v>
      </c>
      <c r="D33" s="73"/>
      <c r="E33" s="77"/>
      <c r="F33" s="71"/>
    </row>
    <row r="34" spans="1:6" ht="18" customHeight="1">
      <c r="A34" s="78" t="s">
        <v>23</v>
      </c>
      <c r="B34" s="79"/>
      <c r="C34" s="70" t="s">
        <v>129</v>
      </c>
      <c r="D34" s="73"/>
      <c r="E34" s="77"/>
      <c r="F34" s="71"/>
    </row>
    <row r="35" spans="1:6" ht="18" customHeight="1">
      <c r="A35" s="78" t="s">
        <v>23</v>
      </c>
      <c r="B35" s="79"/>
      <c r="C35" s="80" t="s">
        <v>23</v>
      </c>
      <c r="D35" s="73"/>
      <c r="E35" s="81"/>
      <c r="F35" s="82"/>
    </row>
    <row r="36" spans="1:6" ht="18" customHeight="1">
      <c r="A36" s="78" t="s">
        <v>23</v>
      </c>
      <c r="B36" s="79"/>
      <c r="C36" s="70" t="s">
        <v>130</v>
      </c>
      <c r="D36" s="73"/>
      <c r="E36" s="81"/>
      <c r="F36" s="82"/>
    </row>
    <row r="37" spans="1:6" ht="18" customHeight="1">
      <c r="A37" s="78" t="s">
        <v>23</v>
      </c>
      <c r="B37" s="79"/>
      <c r="C37" s="80" t="s">
        <v>23</v>
      </c>
      <c r="D37" s="73"/>
      <c r="E37" s="81"/>
      <c r="F37" s="82"/>
    </row>
    <row r="38" spans="1:6" ht="18" customHeight="1">
      <c r="A38" s="83" t="s">
        <v>45</v>
      </c>
      <c r="B38" s="84">
        <f>B6</f>
        <v>528.28</v>
      </c>
      <c r="C38" s="83" t="s">
        <v>46</v>
      </c>
      <c r="D38" s="85">
        <f>E38</f>
        <v>528.28</v>
      </c>
      <c r="E38" s="86">
        <f>B38</f>
        <v>528.28</v>
      </c>
      <c r="F38" s="82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12" sqref="C12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131</v>
      </c>
    </row>
    <row r="2" spans="1:5" ht="30.75" customHeight="1">
      <c r="A2" s="3" t="s">
        <v>132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133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80</v>
      </c>
      <c r="E5" s="17" t="s">
        <v>81</v>
      </c>
    </row>
    <row r="6" spans="1:5" ht="27" customHeight="1">
      <c r="A6" s="47" t="s">
        <v>24</v>
      </c>
      <c r="B6" s="18" t="s">
        <v>51</v>
      </c>
      <c r="C6" s="48">
        <f>C7+C13</f>
        <v>528.2800000000001</v>
      </c>
      <c r="D6" s="48">
        <f>D7+D13</f>
        <v>389.28000000000003</v>
      </c>
      <c r="E6" s="48">
        <f>E7+E13</f>
        <v>139</v>
      </c>
    </row>
    <row r="7" spans="1:5" ht="27" customHeight="1">
      <c r="A7" s="49" t="s">
        <v>62</v>
      </c>
      <c r="B7" s="49" t="s">
        <v>63</v>
      </c>
      <c r="C7" s="50">
        <f>D7+E7</f>
        <v>493.26000000000005</v>
      </c>
      <c r="D7" s="51">
        <f>'部门支出总表-3'!D7</f>
        <v>354.26000000000005</v>
      </c>
      <c r="E7" s="51">
        <f>E10</f>
        <v>139</v>
      </c>
    </row>
    <row r="8" spans="1:5" ht="27" customHeight="1">
      <c r="A8" s="49" t="s">
        <v>64</v>
      </c>
      <c r="B8" s="49" t="s">
        <v>134</v>
      </c>
      <c r="C8" s="50">
        <f aca="true" t="shared" si="0" ref="C8:C15">D8+E8</f>
        <v>354.26000000000005</v>
      </c>
      <c r="D8" s="51">
        <f>'部门支出总表-3'!D8</f>
        <v>354.26000000000005</v>
      </c>
      <c r="E8" s="51"/>
    </row>
    <row r="9" spans="1:5" ht="27" customHeight="1">
      <c r="A9" s="49" t="s">
        <v>66</v>
      </c>
      <c r="B9" s="49" t="s">
        <v>135</v>
      </c>
      <c r="C9" s="50">
        <f t="shared" si="0"/>
        <v>354.26000000000005</v>
      </c>
      <c r="D9" s="51">
        <f>'部门支出总表-3'!D9</f>
        <v>354.26000000000005</v>
      </c>
      <c r="E9" s="51"/>
    </row>
    <row r="10" spans="1:5" ht="27" customHeight="1">
      <c r="A10" s="49" t="s">
        <v>136</v>
      </c>
      <c r="B10" s="49" t="s">
        <v>69</v>
      </c>
      <c r="C10" s="50">
        <f t="shared" si="0"/>
        <v>139</v>
      </c>
      <c r="D10" s="51"/>
      <c r="E10" s="51">
        <f>'部门支出总表-3'!H10</f>
        <v>139</v>
      </c>
    </row>
    <row r="11" spans="1:5" ht="27" customHeight="1">
      <c r="A11" s="49" t="s">
        <v>72</v>
      </c>
      <c r="B11" s="49" t="s">
        <v>73</v>
      </c>
      <c r="C11" s="50">
        <f t="shared" si="0"/>
        <v>139</v>
      </c>
      <c r="D11" s="51"/>
      <c r="E11" s="51">
        <f>E10</f>
        <v>139</v>
      </c>
    </row>
    <row r="12" spans="1:5" ht="27" customHeight="1">
      <c r="A12" s="49" t="s">
        <v>74</v>
      </c>
      <c r="B12" s="49" t="s">
        <v>75</v>
      </c>
      <c r="C12" s="50">
        <f t="shared" si="0"/>
        <v>35.02</v>
      </c>
      <c r="D12" s="51">
        <f>'部门支出总表-3'!D12</f>
        <v>35.02</v>
      </c>
      <c r="E12" s="51"/>
    </row>
    <row r="13" spans="1:5" ht="27" customHeight="1">
      <c r="A13" s="49" t="s">
        <v>76</v>
      </c>
      <c r="B13" s="49" t="s">
        <v>77</v>
      </c>
      <c r="C13" s="50">
        <f t="shared" si="0"/>
        <v>35.02</v>
      </c>
      <c r="D13" s="51">
        <f>D12</f>
        <v>35.02</v>
      </c>
      <c r="E13" s="51"/>
    </row>
    <row r="14" spans="1:5" ht="27" customHeight="1">
      <c r="A14" s="49"/>
      <c r="B14" s="49"/>
      <c r="C14" s="50"/>
      <c r="D14" s="51"/>
      <c r="E14" s="51"/>
    </row>
    <row r="15" spans="1:5" ht="27" customHeight="1">
      <c r="A15" s="52"/>
      <c r="B15" s="53"/>
      <c r="C15" s="50"/>
      <c r="D15" s="51"/>
      <c r="E15" s="51"/>
    </row>
    <row r="16" spans="1:5" ht="27" customHeight="1">
      <c r="A16" s="52"/>
      <c r="B16" s="53"/>
      <c r="C16" s="50"/>
      <c r="D16" s="51"/>
      <c r="E16" s="51"/>
    </row>
    <row r="17" spans="1:5" ht="27" customHeight="1">
      <c r="A17" s="54"/>
      <c r="B17" s="55"/>
      <c r="C17" s="50"/>
      <c r="D17" s="51"/>
      <c r="E17" s="51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22" sqref="D2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137</v>
      </c>
    </row>
    <row r="2" spans="1:5" ht="22.5" customHeight="1">
      <c r="A2" s="28" t="s">
        <v>138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139</v>
      </c>
      <c r="B4" s="33"/>
      <c r="C4" s="34" t="s">
        <v>140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141</v>
      </c>
      <c r="E5" s="34" t="s">
        <v>142</v>
      </c>
    </row>
    <row r="6" spans="1:5" ht="14.25">
      <c r="A6" s="35"/>
      <c r="B6" s="35"/>
      <c r="C6" s="36">
        <f>D6+E6</f>
        <v>389.28000000000003</v>
      </c>
      <c r="D6" s="36">
        <f>D7+D45+D18</f>
        <v>364.91</v>
      </c>
      <c r="E6" s="34">
        <f>E18</f>
        <v>24.37</v>
      </c>
    </row>
    <row r="7" spans="1:5" ht="17.25" customHeight="1">
      <c r="A7" s="37">
        <v>301</v>
      </c>
      <c r="B7" s="37" t="s">
        <v>143</v>
      </c>
      <c r="C7" s="38"/>
      <c r="D7" s="39">
        <f>SUM(D8:D17)</f>
        <v>308.99</v>
      </c>
      <c r="E7" s="39">
        <f>SUM(E8:E17)</f>
        <v>0</v>
      </c>
    </row>
    <row r="8" spans="1:5" ht="17.25" customHeight="1">
      <c r="A8" s="37">
        <v>30101</v>
      </c>
      <c r="B8" s="37" t="s">
        <v>144</v>
      </c>
      <c r="C8" s="38"/>
      <c r="D8" s="39">
        <v>145.78</v>
      </c>
      <c r="E8" s="40"/>
    </row>
    <row r="9" spans="1:5" ht="17.25" customHeight="1">
      <c r="A9" s="37">
        <v>30102</v>
      </c>
      <c r="B9" s="37" t="s">
        <v>145</v>
      </c>
      <c r="C9" s="38"/>
      <c r="D9" s="39">
        <v>73.03</v>
      </c>
      <c r="E9" s="40"/>
    </row>
    <row r="10" spans="1:5" ht="17.25" customHeight="1">
      <c r="A10" s="37">
        <v>30103</v>
      </c>
      <c r="B10" s="37" t="s">
        <v>146</v>
      </c>
      <c r="C10" s="38"/>
      <c r="D10" s="40">
        <v>12.76</v>
      </c>
      <c r="E10" s="40"/>
    </row>
    <row r="11" spans="1:5" ht="17.25" customHeight="1">
      <c r="A11" s="37">
        <v>30104</v>
      </c>
      <c r="B11" s="37" t="s">
        <v>147</v>
      </c>
      <c r="C11" s="38"/>
      <c r="D11" s="40">
        <v>50.78</v>
      </c>
      <c r="E11" s="40"/>
    </row>
    <row r="12" spans="1:5" ht="17.25" customHeight="1">
      <c r="A12" s="37">
        <v>30106</v>
      </c>
      <c r="B12" s="37" t="s">
        <v>148</v>
      </c>
      <c r="C12" s="38"/>
      <c r="D12" s="40"/>
      <c r="E12" s="40"/>
    </row>
    <row r="13" spans="1:5" ht="17.25" customHeight="1">
      <c r="A13" s="37">
        <v>30107</v>
      </c>
      <c r="B13" s="37" t="s">
        <v>149</v>
      </c>
      <c r="C13" s="38"/>
      <c r="D13" s="40"/>
      <c r="E13" s="40"/>
    </row>
    <row r="14" spans="1:5" ht="17.25" customHeight="1">
      <c r="A14" s="37">
        <v>30108</v>
      </c>
      <c r="B14" s="37" t="s">
        <v>150</v>
      </c>
      <c r="C14" s="38"/>
      <c r="D14" s="40"/>
      <c r="E14" s="40"/>
    </row>
    <row r="15" spans="1:5" ht="17.25" customHeight="1">
      <c r="A15" s="37">
        <v>30199</v>
      </c>
      <c r="B15" s="37" t="s">
        <v>151</v>
      </c>
      <c r="C15" s="38"/>
      <c r="D15" s="40"/>
      <c r="E15" s="40"/>
    </row>
    <row r="16" spans="1:5" ht="17.25" customHeight="1">
      <c r="A16" s="37">
        <v>30109</v>
      </c>
      <c r="B16" s="37" t="s">
        <v>152</v>
      </c>
      <c r="C16" s="38"/>
      <c r="D16" s="40">
        <v>26.27</v>
      </c>
      <c r="E16" s="40"/>
    </row>
    <row r="17" spans="1:5" ht="17.25" customHeight="1">
      <c r="A17" s="37">
        <v>30110</v>
      </c>
      <c r="B17" s="37" t="s">
        <v>153</v>
      </c>
      <c r="C17" s="38"/>
      <c r="D17" s="40">
        <v>0.37</v>
      </c>
      <c r="E17" s="40"/>
    </row>
    <row r="18" spans="1:5" ht="17.25" customHeight="1">
      <c r="A18" s="37">
        <v>302</v>
      </c>
      <c r="B18" s="37" t="s">
        <v>154</v>
      </c>
      <c r="C18" s="38">
        <f>D18+E18</f>
        <v>64.81</v>
      </c>
      <c r="D18" s="40">
        <f>SUM(D19:D44)</f>
        <v>40.44</v>
      </c>
      <c r="E18" s="40">
        <f>SUM(E19:E44)</f>
        <v>24.37</v>
      </c>
    </row>
    <row r="19" spans="1:5" ht="17.25" customHeight="1">
      <c r="A19" s="37">
        <v>30201</v>
      </c>
      <c r="B19" s="37" t="s">
        <v>155</v>
      </c>
      <c r="C19" s="38"/>
      <c r="D19" s="40"/>
      <c r="E19" s="40">
        <v>4.95</v>
      </c>
    </row>
    <row r="20" spans="1:5" ht="17.25" customHeight="1">
      <c r="A20" s="37">
        <v>30202</v>
      </c>
      <c r="B20" s="37" t="s">
        <v>156</v>
      </c>
      <c r="C20" s="38"/>
      <c r="D20" s="40"/>
      <c r="E20" s="40">
        <v>1.32</v>
      </c>
    </row>
    <row r="21" spans="1:5" ht="17.25" customHeight="1">
      <c r="A21" s="37">
        <v>30203</v>
      </c>
      <c r="B21" s="37" t="s">
        <v>157</v>
      </c>
      <c r="C21" s="38"/>
      <c r="D21" s="40"/>
      <c r="E21" s="40"/>
    </row>
    <row r="22" spans="1:5" ht="17.25" customHeight="1">
      <c r="A22" s="37">
        <v>30204</v>
      </c>
      <c r="B22" s="37" t="s">
        <v>158</v>
      </c>
      <c r="C22" s="38"/>
      <c r="D22" s="40"/>
      <c r="E22" s="40"/>
    </row>
    <row r="23" spans="1:5" ht="17.25" customHeight="1">
      <c r="A23" s="37">
        <v>30205</v>
      </c>
      <c r="B23" s="37" t="s">
        <v>159</v>
      </c>
      <c r="C23" s="38"/>
      <c r="D23" s="40"/>
      <c r="E23" s="40"/>
    </row>
    <row r="24" spans="1:5" ht="17.25" customHeight="1">
      <c r="A24" s="37">
        <v>30206</v>
      </c>
      <c r="B24" s="37" t="s">
        <v>160</v>
      </c>
      <c r="C24" s="38"/>
      <c r="D24" s="40"/>
      <c r="E24" s="40"/>
    </row>
    <row r="25" spans="1:5" ht="17.25" customHeight="1">
      <c r="A25" s="37">
        <v>30207</v>
      </c>
      <c r="B25" s="37" t="s">
        <v>161</v>
      </c>
      <c r="C25" s="38"/>
      <c r="D25" s="40"/>
      <c r="E25" s="40">
        <v>1.65</v>
      </c>
    </row>
    <row r="26" spans="1:5" ht="17.25" customHeight="1">
      <c r="A26" s="37">
        <v>30208</v>
      </c>
      <c r="B26" s="37" t="s">
        <v>162</v>
      </c>
      <c r="C26" s="38"/>
      <c r="D26" s="40">
        <v>8.16</v>
      </c>
      <c r="E26" s="40"/>
    </row>
    <row r="27" spans="1:5" ht="17.25" customHeight="1">
      <c r="A27" s="37">
        <v>30209</v>
      </c>
      <c r="B27" s="37" t="s">
        <v>163</v>
      </c>
      <c r="C27" s="38"/>
      <c r="D27" s="40"/>
      <c r="E27" s="40"/>
    </row>
    <row r="28" spans="1:5" ht="17.25" customHeight="1">
      <c r="A28" s="37">
        <v>30211</v>
      </c>
      <c r="B28" s="37" t="s">
        <v>164</v>
      </c>
      <c r="C28" s="38"/>
      <c r="D28" s="40"/>
      <c r="E28" s="40">
        <v>3.3</v>
      </c>
    </row>
    <row r="29" spans="1:5" ht="17.25" customHeight="1">
      <c r="A29" s="37">
        <v>30212</v>
      </c>
      <c r="B29" s="37" t="s">
        <v>165</v>
      </c>
      <c r="C29" s="38"/>
      <c r="D29" s="40"/>
      <c r="E29" s="40"/>
    </row>
    <row r="30" spans="1:5" ht="17.25" customHeight="1">
      <c r="A30" s="37">
        <v>30213</v>
      </c>
      <c r="B30" s="37" t="s">
        <v>166</v>
      </c>
      <c r="C30" s="38"/>
      <c r="D30" s="40"/>
      <c r="E30" s="40"/>
    </row>
    <row r="31" spans="1:5" ht="17.25" customHeight="1">
      <c r="A31" s="37">
        <v>30214</v>
      </c>
      <c r="B31" s="37" t="s">
        <v>167</v>
      </c>
      <c r="C31" s="38"/>
      <c r="D31" s="40"/>
      <c r="E31" s="40"/>
    </row>
    <row r="32" spans="1:5" s="24" customFormat="1" ht="17.25" customHeight="1">
      <c r="A32" s="41">
        <v>30215</v>
      </c>
      <c r="B32" s="41" t="s">
        <v>168</v>
      </c>
      <c r="C32" s="42"/>
      <c r="D32" s="43"/>
      <c r="E32" s="43">
        <v>1.98</v>
      </c>
    </row>
    <row r="33" spans="1:5" ht="17.25" customHeight="1">
      <c r="A33" s="37">
        <v>30216</v>
      </c>
      <c r="B33" s="37" t="s">
        <v>169</v>
      </c>
      <c r="C33" s="38"/>
      <c r="D33" s="40"/>
      <c r="E33" s="40"/>
    </row>
    <row r="34" spans="1:5" ht="17.25" customHeight="1">
      <c r="A34" s="37">
        <v>30217</v>
      </c>
      <c r="B34" s="37" t="s">
        <v>170</v>
      </c>
      <c r="C34" s="38"/>
      <c r="D34" s="40"/>
      <c r="E34" s="40">
        <v>1.65</v>
      </c>
    </row>
    <row r="35" spans="1:5" ht="17.25" customHeight="1">
      <c r="A35" s="37">
        <v>30218</v>
      </c>
      <c r="B35" s="37" t="s">
        <v>171</v>
      </c>
      <c r="C35" s="38"/>
      <c r="D35" s="40"/>
      <c r="E35" s="40"/>
    </row>
    <row r="36" spans="1:5" ht="17.25" customHeight="1">
      <c r="A36" s="37">
        <v>30224</v>
      </c>
      <c r="B36" s="37" t="s">
        <v>172</v>
      </c>
      <c r="C36" s="38"/>
      <c r="D36" s="40"/>
      <c r="E36" s="40"/>
    </row>
    <row r="37" spans="1:5" ht="17.25" customHeight="1">
      <c r="A37" s="37">
        <v>30225</v>
      </c>
      <c r="B37" s="37" t="s">
        <v>173</v>
      </c>
      <c r="C37" s="38"/>
      <c r="D37" s="40"/>
      <c r="E37" s="40"/>
    </row>
    <row r="38" spans="1:5" ht="17.25" customHeight="1">
      <c r="A38" s="37">
        <v>30226</v>
      </c>
      <c r="B38" s="37" t="s">
        <v>174</v>
      </c>
      <c r="C38" s="38"/>
      <c r="D38" s="40">
        <v>4.2</v>
      </c>
      <c r="E38" s="40"/>
    </row>
    <row r="39" spans="1:5" ht="17.25" customHeight="1">
      <c r="A39" s="37">
        <v>30227</v>
      </c>
      <c r="B39" s="37" t="s">
        <v>175</v>
      </c>
      <c r="C39" s="38"/>
      <c r="D39" s="40"/>
      <c r="E39" s="40"/>
    </row>
    <row r="40" spans="1:5" ht="17.25" customHeight="1">
      <c r="A40" s="37">
        <v>30228</v>
      </c>
      <c r="B40" s="37" t="s">
        <v>176</v>
      </c>
      <c r="C40" s="38"/>
      <c r="D40" s="40"/>
      <c r="E40" s="40"/>
    </row>
    <row r="41" spans="1:5" ht="17.25" customHeight="1">
      <c r="A41" s="37">
        <v>30229</v>
      </c>
      <c r="B41" s="37" t="s">
        <v>177</v>
      </c>
      <c r="C41" s="38"/>
      <c r="D41" s="40"/>
      <c r="E41" s="40">
        <v>0.32</v>
      </c>
    </row>
    <row r="42" spans="1:5" ht="17.25" customHeight="1">
      <c r="A42" s="37">
        <v>30231</v>
      </c>
      <c r="B42" s="37" t="s">
        <v>178</v>
      </c>
      <c r="C42" s="38"/>
      <c r="D42" s="40"/>
      <c r="E42" s="40">
        <v>9</v>
      </c>
    </row>
    <row r="43" spans="1:5" ht="17.25" customHeight="1">
      <c r="A43" s="37">
        <v>30239</v>
      </c>
      <c r="B43" s="37" t="s">
        <v>179</v>
      </c>
      <c r="C43" s="38"/>
      <c r="D43" s="40">
        <v>28.08</v>
      </c>
      <c r="E43" s="40"/>
    </row>
    <row r="44" spans="1:5" ht="17.25" customHeight="1">
      <c r="A44" s="37">
        <v>30299</v>
      </c>
      <c r="B44" s="37" t="s">
        <v>180</v>
      </c>
      <c r="C44" s="38"/>
      <c r="D44" s="40"/>
      <c r="E44" s="40">
        <v>0.2</v>
      </c>
    </row>
    <row r="45" spans="1:5" ht="17.25" customHeight="1">
      <c r="A45" s="37">
        <v>303</v>
      </c>
      <c r="B45" s="37" t="s">
        <v>181</v>
      </c>
      <c r="C45" s="38"/>
      <c r="D45" s="39">
        <f>SUM(D46:D58)</f>
        <v>15.479999999999999</v>
      </c>
      <c r="E45" s="40"/>
    </row>
    <row r="46" spans="1:5" ht="17.25" customHeight="1">
      <c r="A46" s="37">
        <v>30301</v>
      </c>
      <c r="B46" s="37" t="s">
        <v>182</v>
      </c>
      <c r="C46" s="38"/>
      <c r="D46" s="40"/>
      <c r="E46" s="40"/>
    </row>
    <row r="47" spans="1:5" ht="17.25" customHeight="1">
      <c r="A47" s="37">
        <v>30302</v>
      </c>
      <c r="B47" s="37" t="s">
        <v>183</v>
      </c>
      <c r="C47" s="38"/>
      <c r="D47" s="40"/>
      <c r="E47" s="40"/>
    </row>
    <row r="48" spans="1:5" ht="17.25" customHeight="1">
      <c r="A48" s="37">
        <v>30303</v>
      </c>
      <c r="B48" s="37" t="s">
        <v>184</v>
      </c>
      <c r="C48" s="38"/>
      <c r="D48" s="40"/>
      <c r="E48" s="40"/>
    </row>
    <row r="49" spans="1:5" ht="17.25" customHeight="1">
      <c r="A49" s="37">
        <v>30304</v>
      </c>
      <c r="B49" s="37" t="s">
        <v>185</v>
      </c>
      <c r="C49" s="38"/>
      <c r="D49" s="40">
        <v>10.48</v>
      </c>
      <c r="E49" s="40"/>
    </row>
    <row r="50" spans="1:5" ht="17.25" customHeight="1">
      <c r="A50" s="37">
        <v>30305</v>
      </c>
      <c r="B50" s="37" t="s">
        <v>186</v>
      </c>
      <c r="C50" s="38"/>
      <c r="D50" s="40">
        <v>4.2</v>
      </c>
      <c r="E50" s="40"/>
    </row>
    <row r="51" spans="1:5" ht="17.25" customHeight="1">
      <c r="A51" s="37">
        <v>30306</v>
      </c>
      <c r="B51" s="37" t="s">
        <v>187</v>
      </c>
      <c r="C51" s="38"/>
      <c r="D51" s="40"/>
      <c r="E51" s="40"/>
    </row>
    <row r="52" spans="1:5" ht="17.25" customHeight="1">
      <c r="A52" s="37">
        <v>30308</v>
      </c>
      <c r="B52" s="37" t="s">
        <v>188</v>
      </c>
      <c r="C52" s="38"/>
      <c r="D52" s="40"/>
      <c r="E52" s="40"/>
    </row>
    <row r="53" spans="1:5" ht="17.25" customHeight="1">
      <c r="A53" s="37">
        <v>30309</v>
      </c>
      <c r="B53" s="37" t="s">
        <v>189</v>
      </c>
      <c r="C53" s="38"/>
      <c r="D53" s="40">
        <v>0.12</v>
      </c>
      <c r="E53" s="40"/>
    </row>
    <row r="54" spans="1:5" ht="17.25" customHeight="1">
      <c r="A54" s="37">
        <v>30310</v>
      </c>
      <c r="B54" s="37" t="s">
        <v>190</v>
      </c>
      <c r="C54" s="38"/>
      <c r="D54" s="40"/>
      <c r="E54" s="40"/>
    </row>
    <row r="55" spans="1:5" ht="17.25" customHeight="1">
      <c r="A55" s="37">
        <v>30312</v>
      </c>
      <c r="B55" s="37" t="s">
        <v>191</v>
      </c>
      <c r="C55" s="38"/>
      <c r="D55" s="40"/>
      <c r="E55" s="40"/>
    </row>
    <row r="56" spans="1:5" ht="17.25" customHeight="1">
      <c r="A56" s="37">
        <v>30313</v>
      </c>
      <c r="B56" s="37" t="s">
        <v>192</v>
      </c>
      <c r="C56" s="38"/>
      <c r="D56" s="40"/>
      <c r="E56" s="40"/>
    </row>
    <row r="57" spans="1:5" ht="17.25" customHeight="1">
      <c r="A57" s="37">
        <v>30314</v>
      </c>
      <c r="B57" s="37" t="s">
        <v>193</v>
      </c>
      <c r="C57" s="38"/>
      <c r="D57" s="40"/>
      <c r="E57" s="40"/>
    </row>
    <row r="58" spans="1:5" ht="17.25" customHeight="1">
      <c r="A58" s="37">
        <v>30399</v>
      </c>
      <c r="B58" s="37" t="s">
        <v>194</v>
      </c>
      <c r="C58" s="38"/>
      <c r="D58" s="40">
        <v>0.68</v>
      </c>
      <c r="E58" s="40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197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80</v>
      </c>
      <c r="E5" s="17" t="s">
        <v>81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198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4" sqref="I1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206</v>
      </c>
      <c r="F6" s="11" t="s">
        <v>207</v>
      </c>
      <c r="G6" s="10"/>
      <c r="H6" s="10"/>
      <c r="I6" s="10"/>
      <c r="J6" s="11" t="s">
        <v>82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10.65</v>
      </c>
      <c r="B7" s="12"/>
      <c r="C7" s="12">
        <v>1.65</v>
      </c>
      <c r="D7" s="12">
        <v>9</v>
      </c>
      <c r="E7" s="12"/>
      <c r="F7" s="12">
        <v>9</v>
      </c>
      <c r="G7" s="12">
        <f>I7+L7</f>
        <v>10.65</v>
      </c>
      <c r="H7" s="12"/>
      <c r="I7" s="12">
        <v>1.65</v>
      </c>
      <c r="J7" s="12">
        <v>9</v>
      </c>
      <c r="K7" s="12"/>
      <c r="L7" s="12">
        <v>9</v>
      </c>
    </row>
    <row r="14" ht="14.25">
      <c r="I14" s="14"/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2022-03-01T06:57:55Z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