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玉米" sheetId="18" r:id="rId1"/>
    <sheet name="水稻" sheetId="20" r:id="rId2"/>
    <sheet name="3" sheetId="21" r:id="rId3"/>
    <sheet name="4" sheetId="22" r:id="rId4"/>
    <sheet name="Sheet1" sheetId="19" r:id="rId5"/>
  </sheets>
  <definedNames>
    <definedName name="_xlnm._FilterDatabase" localSheetId="0" hidden="1">玉米!$A$6:$I$46</definedName>
    <definedName name="_xlnm._FilterDatabase" localSheetId="1" hidden="1">水稻!$A$6:$M$53</definedName>
    <definedName name="_xlnm._FilterDatabase" localSheetId="2" hidden="1">'3'!$A$6:$Q$209</definedName>
    <definedName name="_xlnm._FilterDatabase" localSheetId="3" hidden="1">'4'!$A$6:$Q$209</definedName>
    <definedName name="_xlnm.Print_Area" localSheetId="0">玉米!$A$1:$H$10</definedName>
    <definedName name="_xlnm.Print_Area" localSheetId="1">水稻!$A$1:$I$57</definedName>
    <definedName name="_xlnm.Print_Area" localSheetId="2">'3'!$A$1:$Q$209</definedName>
    <definedName name="_xlnm.Print_Area" localSheetId="3">'4'!$A$1:$Q$209</definedName>
    <definedName name="_xlnm.Print_Titles" localSheetId="0">玉米!$1:$6</definedName>
    <definedName name="_xlnm.Print_Titles" localSheetId="1">水稻!$1:$6</definedName>
    <definedName name="_xlnm.Print_Titles" localSheetId="2">'3'!$1:$6</definedName>
    <definedName name="_xlnm.Print_Titles" localSheetId="3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<sst xmlns="http://schemas.openxmlformats.org/spreadsheetml/2006/main" count="434" uniqueCount="105">
  <si>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</si>
  <si>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</si>
  <si>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</t>
    </r>
    <r>
      <rPr>
        <u/>
        <sz val="10.5"/>
        <color rgb="FFFF0000"/>
        <rFont val="宋体"/>
        <charset val="134"/>
      </rPr>
      <t>铁岭县***乡镇***村民委员会</t>
    </r>
    <r>
      <rPr>
        <u/>
        <sz val="10.5"/>
        <rFont val="宋体"/>
        <charset val="134"/>
      </rPr>
      <t xml:space="preserve">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</si>
  <si>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</t>
    </r>
    <r>
      <rPr>
        <b/>
        <u/>
        <sz val="10"/>
        <color rgb="FFFF0000"/>
        <rFont val="宋体"/>
        <charset val="134"/>
      </rPr>
      <t>铁岭县***乡镇***村张三等5户</t>
    </r>
    <r>
      <rPr>
        <b/>
        <u/>
        <sz val="10"/>
        <rFont val="宋体"/>
        <charset val="134"/>
      </rPr>
      <t xml:space="preserve">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</si>
  <si>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</si>
  <si>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</si>
  <si>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</si>
  <si>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</si>
  <si>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</si>
  <si>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</si>
  <si>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</si>
  <si>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</si>
  <si>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侯荣山</t>
  </si>
  <si>
    <t>东二</t>
  </si>
  <si>
    <t>西洼子</t>
  </si>
  <si>
    <t>刘伟</t>
  </si>
  <si>
    <t>五天地</t>
  </si>
  <si>
    <t>刘子荣</t>
  </si>
  <si>
    <t>西沟院</t>
  </si>
  <si>
    <t>刘建昌</t>
  </si>
  <si>
    <t>顺道子</t>
  </si>
  <si>
    <t>刘树伟</t>
  </si>
  <si>
    <t>靠山屯道</t>
  </si>
  <si>
    <t>刘树彪</t>
  </si>
  <si>
    <t>大道北</t>
  </si>
  <si>
    <t>刘群</t>
  </si>
  <si>
    <t>刘英利</t>
  </si>
  <si>
    <t>北水沟子</t>
  </si>
  <si>
    <t>周美峰</t>
  </si>
  <si>
    <t>张家坟</t>
  </si>
  <si>
    <t>姜立伟</t>
  </si>
  <si>
    <t>孔凡生</t>
  </si>
  <si>
    <t>孔凡龙</t>
  </si>
  <si>
    <t>学田地</t>
  </si>
  <si>
    <t>孙海涛</t>
  </si>
  <si>
    <t>左世林</t>
  </si>
  <si>
    <t>张兴民</t>
  </si>
  <si>
    <t>八天地</t>
  </si>
  <si>
    <t>张宏达</t>
  </si>
  <si>
    <t>北房后</t>
  </si>
  <si>
    <t>张铁柱</t>
  </si>
  <si>
    <t>彭建华</t>
  </si>
  <si>
    <t>朱万江</t>
  </si>
  <si>
    <t>三十二拢</t>
  </si>
  <si>
    <t>李军山</t>
  </si>
  <si>
    <t>沙坨子</t>
  </si>
  <si>
    <t>李良</t>
  </si>
  <si>
    <t>桂云祥</t>
  </si>
  <si>
    <t>王金生</t>
  </si>
  <si>
    <t>赵景成</t>
  </si>
  <si>
    <t>邓俊先</t>
  </si>
  <si>
    <t>邓宝锋</t>
  </si>
  <si>
    <t>邓斌</t>
  </si>
  <si>
    <t>邓永先</t>
  </si>
  <si>
    <t>邓荣先</t>
  </si>
  <si>
    <t>郝文清</t>
  </si>
  <si>
    <t>郭东印</t>
  </si>
  <si>
    <t>郭东德</t>
  </si>
  <si>
    <t>郭东玖</t>
  </si>
  <si>
    <t>郭喜林</t>
  </si>
  <si>
    <t>郭文彬</t>
  </si>
  <si>
    <t>张洪军</t>
  </si>
  <si>
    <t>马玉普</t>
  </si>
  <si>
    <t>东洼子</t>
  </si>
  <si>
    <t>王守玉</t>
  </si>
  <si>
    <t>郑莹</t>
  </si>
  <si>
    <t>刘景鑫</t>
  </si>
  <si>
    <t>朱宝库</t>
  </si>
  <si>
    <t>合计</t>
  </si>
  <si>
    <t xml:space="preserve">           填制：             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</si>
  <si>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</si>
  <si>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</si>
  <si>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备注</t>
  </si>
  <si>
    <t>东二村</t>
  </si>
  <si>
    <t>一支线</t>
  </si>
  <si>
    <t>二支线</t>
  </si>
  <si>
    <t>周美林</t>
  </si>
  <si>
    <t>周美贵</t>
  </si>
  <si>
    <t>宁凤文</t>
  </si>
  <si>
    <t>张庆才</t>
  </si>
  <si>
    <t>张永霞</t>
  </si>
  <si>
    <t>张洪伟</t>
  </si>
  <si>
    <t>张铁志</t>
  </si>
  <si>
    <t>朱宝川</t>
  </si>
  <si>
    <t>三支线</t>
  </si>
  <si>
    <t>杨亮</t>
  </si>
  <si>
    <t>林东生</t>
  </si>
  <si>
    <t>王恩华</t>
  </si>
  <si>
    <t>王秀波</t>
  </si>
  <si>
    <t>蔡传志</t>
  </si>
  <si>
    <t>蔡传忠</t>
  </si>
  <si>
    <t>邓世安</t>
  </si>
  <si>
    <t>邓世武</t>
  </si>
  <si>
    <t>郭东升</t>
  </si>
  <si>
    <t>黄德新</t>
  </si>
  <si>
    <t>单页小计</t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</si>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</sst>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52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10"/>
      <name val="Arial"/>
      <charset val="0"/>
    </font>
    <font>
      <b/>
      <sz val="10"/>
      <name val="宋体"/>
      <charset val="134"/>
      <scheme val="major"/>
    </font>
    <font>
      <sz val="10"/>
      <name val="宋体"/>
      <charset val="0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u/>
      <sz val="10.5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b/>
      <u/>
      <sz val="10"/>
      <color rgb="FFFF0000"/>
      <name val="宋体"/>
      <charset val="134"/>
    </font>
    <font>
      <u/>
      <sz val="10.5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4" borderId="22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5" borderId="25" applyNumberFormat="0" applyAlignment="0" applyProtection="0">
      <alignment vertical="center"/>
    </xf>
    <xf numFmtId="0" fontId="31" fillId="6" borderId="26" applyNumberFormat="0" applyAlignment="0" applyProtection="0">
      <alignment vertical="center"/>
    </xf>
    <xf numFmtId="0" fontId="32" fillId="6" borderId="25" applyNumberFormat="0" applyAlignment="0" applyProtection="0">
      <alignment vertical="center"/>
    </xf>
    <xf numFmtId="0" fontId="33" fillId="7" borderId="27" applyNumberFormat="0" applyAlignment="0" applyProtection="0">
      <alignment vertical="center"/>
    </xf>
    <xf numFmtId="0" fontId="34" fillId="0" borderId="28" applyNumberFormat="0" applyFill="0" applyAlignment="0" applyProtection="0">
      <alignment vertical="center"/>
    </xf>
    <xf numFmtId="0" fontId="35" fillId="0" borderId="29" applyNumberFormat="0" applyFill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/>
    <xf numFmtId="0" fontId="41" fillId="0" borderId="0" applyProtection="0"/>
    <xf numFmtId="0" fontId="41" fillId="0" borderId="0" applyProtection="0"/>
    <xf numFmtId="0" fontId="41" fillId="0" borderId="0"/>
    <xf numFmtId="0" fontId="41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0" borderId="0">
      <alignment vertical="center"/>
    </xf>
  </cellStyleXfs>
  <cellXfs count="155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176" fontId="6" fillId="2" borderId="1" xfId="0" applyNumberFormat="1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176" fontId="6" fillId="2" borderId="3" xfId="0" applyNumberFormat="1" applyFont="1" applyFill="1" applyBorder="1" applyAlignment="1">
      <alignment horizontal="center" vertical="center"/>
    </xf>
    <xf numFmtId="177" fontId="6" fillId="0" borderId="3" xfId="0" applyNumberFormat="1" applyFont="1" applyFill="1" applyBorder="1" applyAlignment="1">
      <alignment horizontal="center" vertical="center"/>
    </xf>
    <xf numFmtId="176" fontId="7" fillId="2" borderId="5" xfId="0" applyNumberFormat="1" applyFont="1" applyFill="1" applyBorder="1" applyAlignment="1">
      <alignment horizontal="left" vertical="center"/>
    </xf>
    <xf numFmtId="177" fontId="7" fillId="0" borderId="5" xfId="0" applyNumberFormat="1" applyFont="1" applyFill="1" applyBorder="1" applyAlignment="1">
      <alignment horizontal="left" vertical="center"/>
    </xf>
    <xf numFmtId="176" fontId="6" fillId="2" borderId="0" xfId="0" applyNumberFormat="1" applyFont="1" applyFill="1" applyBorder="1" applyAlignment="1">
      <alignment horizontal="left" vertical="center"/>
    </xf>
    <xf numFmtId="177" fontId="6" fillId="0" borderId="0" xfId="0" applyNumberFormat="1" applyFont="1" applyFill="1" applyBorder="1" applyAlignment="1">
      <alignment horizontal="left" vertical="center"/>
    </xf>
    <xf numFmtId="49" fontId="18" fillId="0" borderId="7" xfId="0" applyNumberFormat="1" applyFont="1" applyFill="1" applyBorder="1" applyAlignment="1">
      <alignment horizontal="center" vertical="center" wrapText="1"/>
    </xf>
    <xf numFmtId="177" fontId="10" fillId="2" borderId="7" xfId="54" applyNumberFormat="1" applyFont="1" applyFill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/>
    </xf>
    <xf numFmtId="49" fontId="20" fillId="0" borderId="7" xfId="0" applyNumberFormat="1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/>
    </xf>
    <xf numFmtId="0" fontId="15" fillId="2" borderId="7" xfId="58" applyFont="1" applyFill="1" applyBorder="1" applyAlignment="1">
      <alignment horizontal="center" vertical="center"/>
    </xf>
    <xf numFmtId="0" fontId="15" fillId="2" borderId="7" xfId="59" applyFont="1" applyFill="1" applyBorder="1" applyAlignment="1">
      <alignment horizontal="center" vertical="center"/>
    </xf>
    <xf numFmtId="177" fontId="15" fillId="2" borderId="7" xfId="0" applyNumberFormat="1" applyFont="1" applyFill="1" applyBorder="1" applyAlignment="1">
      <alignment horizontal="center" vertical="center"/>
    </xf>
    <xf numFmtId="177" fontId="0" fillId="2" borderId="0" xfId="0" applyNumberFormat="1" applyFont="1" applyFill="1"/>
    <xf numFmtId="177" fontId="6" fillId="2" borderId="1" xfId="0" applyNumberFormat="1" applyFont="1" applyFill="1" applyBorder="1" applyAlignment="1">
      <alignment horizontal="center" vertical="center"/>
    </xf>
    <xf numFmtId="177" fontId="6" fillId="2" borderId="3" xfId="0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77" fontId="7" fillId="2" borderId="5" xfId="0" applyNumberFormat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center" vertical="center"/>
    </xf>
    <xf numFmtId="177" fontId="2" fillId="2" borderId="7" xfId="0" applyNumberFormat="1" applyFont="1" applyFill="1" applyBorder="1" applyAlignment="1">
      <alignment horizontal="center" vertical="center" wrapText="1"/>
    </xf>
    <xf numFmtId="177" fontId="3" fillId="0" borderId="11" xfId="0" applyNumberFormat="1" applyFont="1" applyFill="1" applyBorder="1" applyAlignment="1">
      <alignment horizontal="center" vertical="center" wrapText="1"/>
    </xf>
    <xf numFmtId="177" fontId="11" fillId="2" borderId="7" xfId="0" applyNumberFormat="1" applyFont="1" applyFill="1" applyBorder="1" applyAlignment="1">
      <alignment horizontal="center" vertical="center" wrapText="1"/>
    </xf>
    <xf numFmtId="177" fontId="21" fillId="0" borderId="7" xfId="0" applyNumberFormat="1" applyFont="1" applyBorder="1" applyAlignment="1">
      <alignment horizontal="center" vertical="center"/>
    </xf>
    <xf numFmtId="177" fontId="11" fillId="2" borderId="7" xfId="0" applyNumberFormat="1" applyFont="1" applyFill="1" applyBorder="1" applyAlignment="1">
      <alignment horizontal="center" vertical="center"/>
    </xf>
    <xf numFmtId="177" fontId="0" fillId="2" borderId="7" xfId="0" applyNumberFormat="1" applyFont="1" applyFill="1" applyBorder="1" applyAlignment="1">
      <alignment vertical="center"/>
    </xf>
    <xf numFmtId="0" fontId="0" fillId="0" borderId="7" xfId="0" applyFill="1" applyBorder="1" applyAlignment="1">
      <alignment horizontal="center"/>
    </xf>
    <xf numFmtId="176" fontId="0" fillId="2" borderId="7" xfId="0" applyNumberFormat="1" applyFont="1" applyFill="1" applyBorder="1"/>
    <xf numFmtId="177" fontId="0" fillId="2" borderId="7" xfId="0" applyNumberFormat="1" applyFont="1" applyFill="1" applyBorder="1"/>
    <xf numFmtId="177" fontId="0" fillId="0" borderId="7" xfId="0" applyNumberFormat="1" applyFill="1" applyBorder="1"/>
    <xf numFmtId="0" fontId="0" fillId="0" borderId="7" xfId="0" applyFill="1" applyBorder="1"/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5</xdr:col>
      <xdr:colOff>468630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424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9"/>
  <sheetViews>
    <sheetView tabSelected="1" zoomScale="115" zoomScaleNormal="115" topLeftCell="A34" workbookViewId="0">
      <selection activeCell="H34" sqref="H$1:I$1048576"/>
    </sheetView>
  </sheetViews>
  <sheetFormatPr defaultColWidth="9" defaultRowHeight="13.5"/>
  <cols>
    <col min="1" max="1" width="4.625" style="9" customWidth="1"/>
    <col min="2" max="2" width="6.375" style="10" customWidth="1"/>
    <col min="3" max="3" width="7" style="9" customWidth="1"/>
    <col min="4" max="4" width="15.1" style="10" customWidth="1"/>
    <col min="5" max="5" width="8.25" style="12" customWidth="1"/>
    <col min="6" max="6" width="9.5" style="138" customWidth="1"/>
    <col min="7" max="7" width="9.5" style="13" customWidth="1"/>
    <col min="8" max="8" width="8.625" style="11" customWidth="1"/>
    <col min="9" max="16384" width="9" style="11"/>
  </cols>
  <sheetData>
    <row r="1" s="1" customFormat="1" ht="23.25" customHeight="1" spans="1:9">
      <c r="A1" s="15"/>
      <c r="B1" s="16"/>
      <c r="C1" s="16"/>
      <c r="D1" s="15"/>
      <c r="E1" s="122"/>
      <c r="F1" s="139"/>
      <c r="G1" s="123"/>
      <c r="H1" s="42"/>
      <c r="I1" s="65"/>
    </row>
    <row r="2" s="1" customFormat="1" ht="22.5" customHeight="1" spans="1:9">
      <c r="A2" s="18" t="s">
        <v>0</v>
      </c>
      <c r="B2" s="19"/>
      <c r="C2" s="19"/>
      <c r="D2" s="20"/>
      <c r="E2" s="124"/>
      <c r="F2" s="140"/>
      <c r="G2" s="125"/>
      <c r="H2" s="45"/>
      <c r="I2" s="67"/>
    </row>
    <row r="3" s="1" customFormat="1" ht="24.75" customHeight="1" spans="1:9">
      <c r="A3" s="22" t="s">
        <v>1</v>
      </c>
      <c r="B3" s="23"/>
      <c r="C3" s="23"/>
      <c r="D3" s="141"/>
      <c r="E3" s="126"/>
      <c r="F3" s="142"/>
      <c r="G3" s="127"/>
      <c r="H3" s="48"/>
      <c r="I3" s="69"/>
    </row>
    <row r="4" s="2" customFormat="1" ht="24.75" customHeight="1" spans="1:9">
      <c r="A4" s="26" t="s">
        <v>2</v>
      </c>
      <c r="B4" s="27"/>
      <c r="C4" s="27"/>
      <c r="D4" s="143"/>
      <c r="E4" s="128"/>
      <c r="F4" s="70"/>
      <c r="G4" s="129"/>
      <c r="H4" s="51"/>
      <c r="I4" s="28"/>
    </row>
    <row r="5" s="2" customFormat="1" ht="25.5" customHeight="1" spans="1:9">
      <c r="A5" s="26" t="s">
        <v>3</v>
      </c>
      <c r="B5" s="27"/>
      <c r="C5" s="27"/>
      <c r="D5" s="143"/>
      <c r="E5" s="128"/>
      <c r="F5" s="70"/>
      <c r="G5" s="129"/>
      <c r="H5" s="51"/>
      <c r="I5" s="28"/>
    </row>
    <row r="6" s="3" customFormat="1" ht="48" customHeight="1" spans="1:8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144" t="s">
        <v>9</v>
      </c>
      <c r="G6" s="145" t="s">
        <v>10</v>
      </c>
      <c r="H6" s="30" t="s">
        <v>11</v>
      </c>
    </row>
    <row r="7" s="4" customFormat="1" ht="25" customHeight="1" spans="1:8">
      <c r="A7" s="33">
        <v>1</v>
      </c>
      <c r="B7" s="130" t="s">
        <v>12</v>
      </c>
      <c r="C7" s="35" t="s">
        <v>13</v>
      </c>
      <c r="D7" s="35" t="s">
        <v>14</v>
      </c>
      <c r="E7" s="146">
        <v>23</v>
      </c>
      <c r="F7" s="146">
        <v>23</v>
      </c>
      <c r="G7" s="147">
        <f>E7*13.664</f>
        <v>314.272</v>
      </c>
      <c r="H7" s="130" t="s">
        <v>12</v>
      </c>
    </row>
    <row r="8" s="4" customFormat="1" ht="25" customHeight="1" spans="1:8">
      <c r="A8" s="33">
        <v>2</v>
      </c>
      <c r="B8" s="130" t="s">
        <v>15</v>
      </c>
      <c r="C8" s="35" t="s">
        <v>13</v>
      </c>
      <c r="D8" s="35" t="s">
        <v>16</v>
      </c>
      <c r="E8" s="146">
        <v>29</v>
      </c>
      <c r="F8" s="146">
        <v>29</v>
      </c>
      <c r="G8" s="147">
        <f t="shared" ref="G8:G47" si="0">E8*13.664</f>
        <v>396.256</v>
      </c>
      <c r="H8" s="130" t="s">
        <v>15</v>
      </c>
    </row>
    <row r="9" s="4" customFormat="1" ht="25" customHeight="1" spans="1:8">
      <c r="A9" s="33">
        <v>3</v>
      </c>
      <c r="B9" s="130" t="s">
        <v>17</v>
      </c>
      <c r="C9" s="35" t="s">
        <v>13</v>
      </c>
      <c r="D9" s="35" t="s">
        <v>18</v>
      </c>
      <c r="E9" s="146">
        <v>20</v>
      </c>
      <c r="F9" s="146">
        <v>20</v>
      </c>
      <c r="G9" s="147">
        <f t="shared" si="0"/>
        <v>273.28</v>
      </c>
      <c r="H9" s="130" t="s">
        <v>17</v>
      </c>
    </row>
    <row r="10" s="4" customFormat="1" ht="25" customHeight="1" spans="1:8">
      <c r="A10" s="33">
        <v>4</v>
      </c>
      <c r="B10" s="130" t="s">
        <v>19</v>
      </c>
      <c r="C10" s="35" t="s">
        <v>13</v>
      </c>
      <c r="D10" s="35" t="s">
        <v>20</v>
      </c>
      <c r="E10" s="148">
        <v>2</v>
      </c>
      <c r="F10" s="148">
        <v>2</v>
      </c>
      <c r="G10" s="147">
        <f t="shared" si="0"/>
        <v>27.328</v>
      </c>
      <c r="H10" s="130" t="s">
        <v>19</v>
      </c>
    </row>
    <row r="11" ht="25" customHeight="1" spans="1:8">
      <c r="A11" s="33">
        <v>5</v>
      </c>
      <c r="B11" s="130" t="s">
        <v>21</v>
      </c>
      <c r="C11" s="35" t="s">
        <v>13</v>
      </c>
      <c r="D11" s="134" t="s">
        <v>22</v>
      </c>
      <c r="E11" s="149">
        <v>78.2</v>
      </c>
      <c r="F11" s="149">
        <v>78.2</v>
      </c>
      <c r="G11" s="147">
        <f t="shared" si="0"/>
        <v>1068.5248</v>
      </c>
      <c r="H11" s="130" t="s">
        <v>21</v>
      </c>
    </row>
    <row r="12" ht="25" customHeight="1" spans="1:8">
      <c r="A12" s="33">
        <v>6</v>
      </c>
      <c r="B12" s="130" t="s">
        <v>23</v>
      </c>
      <c r="C12" s="35" t="s">
        <v>13</v>
      </c>
      <c r="D12" s="134" t="s">
        <v>24</v>
      </c>
      <c r="E12" s="149">
        <v>18.7</v>
      </c>
      <c r="F12" s="149">
        <v>18.7</v>
      </c>
      <c r="G12" s="147">
        <f t="shared" si="0"/>
        <v>255.5168</v>
      </c>
      <c r="H12" s="130" t="s">
        <v>23</v>
      </c>
    </row>
    <row r="13" ht="25" customHeight="1" spans="1:8">
      <c r="A13" s="33">
        <v>7</v>
      </c>
      <c r="B13" s="130" t="s">
        <v>25</v>
      </c>
      <c r="C13" s="35" t="s">
        <v>13</v>
      </c>
      <c r="D13" s="35" t="s">
        <v>18</v>
      </c>
      <c r="E13" s="149">
        <v>10</v>
      </c>
      <c r="F13" s="149">
        <v>10</v>
      </c>
      <c r="G13" s="147">
        <f t="shared" si="0"/>
        <v>136.64</v>
      </c>
      <c r="H13" s="130" t="s">
        <v>25</v>
      </c>
    </row>
    <row r="14" ht="25" customHeight="1" spans="1:8">
      <c r="A14" s="33">
        <v>8</v>
      </c>
      <c r="B14" s="130" t="s">
        <v>26</v>
      </c>
      <c r="C14" s="35" t="s">
        <v>13</v>
      </c>
      <c r="D14" s="134" t="s">
        <v>27</v>
      </c>
      <c r="E14" s="149">
        <v>10</v>
      </c>
      <c r="F14" s="149">
        <v>10</v>
      </c>
      <c r="G14" s="147">
        <f t="shared" si="0"/>
        <v>136.64</v>
      </c>
      <c r="H14" s="130" t="s">
        <v>26</v>
      </c>
    </row>
    <row r="15" ht="25" customHeight="1" spans="1:8">
      <c r="A15" s="33">
        <v>9</v>
      </c>
      <c r="B15" s="130" t="s">
        <v>28</v>
      </c>
      <c r="C15" s="35" t="s">
        <v>13</v>
      </c>
      <c r="D15" s="134" t="s">
        <v>29</v>
      </c>
      <c r="E15" s="149">
        <v>99.3</v>
      </c>
      <c r="F15" s="149">
        <v>99.3</v>
      </c>
      <c r="G15" s="147">
        <f t="shared" si="0"/>
        <v>1356.8352</v>
      </c>
      <c r="H15" s="130" t="s">
        <v>28</v>
      </c>
    </row>
    <row r="16" ht="25" customHeight="1" spans="1:8">
      <c r="A16" s="33">
        <v>10</v>
      </c>
      <c r="B16" s="130" t="s">
        <v>30</v>
      </c>
      <c r="C16" s="35" t="s">
        <v>13</v>
      </c>
      <c r="D16" s="134" t="s">
        <v>24</v>
      </c>
      <c r="E16" s="149">
        <v>6.9</v>
      </c>
      <c r="F16" s="149">
        <v>6.9</v>
      </c>
      <c r="G16" s="147">
        <f t="shared" si="0"/>
        <v>94.2816</v>
      </c>
      <c r="H16" s="130" t="s">
        <v>30</v>
      </c>
    </row>
    <row r="17" ht="25" customHeight="1" spans="1:8">
      <c r="A17" s="33">
        <v>11</v>
      </c>
      <c r="B17" s="130" t="s">
        <v>31</v>
      </c>
      <c r="C17" s="35" t="s">
        <v>13</v>
      </c>
      <c r="D17" s="134" t="s">
        <v>24</v>
      </c>
      <c r="E17" s="149">
        <v>65</v>
      </c>
      <c r="F17" s="149">
        <v>65</v>
      </c>
      <c r="G17" s="147">
        <f t="shared" si="0"/>
        <v>888.16</v>
      </c>
      <c r="H17" s="130" t="s">
        <v>31</v>
      </c>
    </row>
    <row r="18" ht="25" customHeight="1" spans="1:8">
      <c r="A18" s="33">
        <v>12</v>
      </c>
      <c r="B18" s="130" t="s">
        <v>32</v>
      </c>
      <c r="C18" s="35" t="s">
        <v>13</v>
      </c>
      <c r="D18" s="134" t="s">
        <v>33</v>
      </c>
      <c r="E18" s="149">
        <v>43</v>
      </c>
      <c r="F18" s="149">
        <v>43</v>
      </c>
      <c r="G18" s="147">
        <f t="shared" si="0"/>
        <v>587.552</v>
      </c>
      <c r="H18" s="130" t="s">
        <v>32</v>
      </c>
    </row>
    <row r="19" ht="25" customHeight="1" spans="1:8">
      <c r="A19" s="33">
        <v>13</v>
      </c>
      <c r="B19" s="130" t="s">
        <v>34</v>
      </c>
      <c r="C19" s="35" t="s">
        <v>13</v>
      </c>
      <c r="D19" s="134" t="s">
        <v>27</v>
      </c>
      <c r="E19" s="149">
        <v>25</v>
      </c>
      <c r="F19" s="149">
        <v>25</v>
      </c>
      <c r="G19" s="147">
        <f t="shared" si="0"/>
        <v>341.6</v>
      </c>
      <c r="H19" s="130" t="s">
        <v>34</v>
      </c>
    </row>
    <row r="20" ht="25" customHeight="1" spans="1:8">
      <c r="A20" s="33">
        <v>14</v>
      </c>
      <c r="B20" s="130" t="s">
        <v>35</v>
      </c>
      <c r="C20" s="35" t="s">
        <v>13</v>
      </c>
      <c r="D20" s="134" t="s">
        <v>24</v>
      </c>
      <c r="E20" s="149">
        <v>12</v>
      </c>
      <c r="F20" s="149">
        <v>12</v>
      </c>
      <c r="G20" s="147">
        <f t="shared" si="0"/>
        <v>163.968</v>
      </c>
      <c r="H20" s="130" t="s">
        <v>35</v>
      </c>
    </row>
    <row r="21" ht="25" customHeight="1" spans="1:8">
      <c r="A21" s="33">
        <v>15</v>
      </c>
      <c r="B21" s="130" t="s">
        <v>36</v>
      </c>
      <c r="C21" s="35" t="s">
        <v>13</v>
      </c>
      <c r="D21" s="134" t="s">
        <v>37</v>
      </c>
      <c r="E21" s="149">
        <v>9.2</v>
      </c>
      <c r="F21" s="149">
        <v>9.2</v>
      </c>
      <c r="G21" s="147">
        <f t="shared" si="0"/>
        <v>125.7088</v>
      </c>
      <c r="H21" s="130" t="s">
        <v>36</v>
      </c>
    </row>
    <row r="22" ht="25" customHeight="1" spans="1:8">
      <c r="A22" s="33">
        <v>16</v>
      </c>
      <c r="B22" s="130" t="s">
        <v>38</v>
      </c>
      <c r="C22" s="35" t="s">
        <v>13</v>
      </c>
      <c r="D22" s="134" t="s">
        <v>39</v>
      </c>
      <c r="E22" s="149">
        <v>89.3</v>
      </c>
      <c r="F22" s="149">
        <v>89.3</v>
      </c>
      <c r="G22" s="147">
        <f t="shared" si="0"/>
        <v>1220.1952</v>
      </c>
      <c r="H22" s="130" t="s">
        <v>38</v>
      </c>
    </row>
    <row r="23" ht="25" customHeight="1" spans="1:8">
      <c r="A23" s="33">
        <v>17</v>
      </c>
      <c r="B23" s="130" t="s">
        <v>40</v>
      </c>
      <c r="C23" s="35" t="s">
        <v>13</v>
      </c>
      <c r="D23" s="134" t="s">
        <v>24</v>
      </c>
      <c r="E23" s="149">
        <v>97.6</v>
      </c>
      <c r="F23" s="149">
        <v>97.6</v>
      </c>
      <c r="G23" s="147">
        <f t="shared" si="0"/>
        <v>1333.6064</v>
      </c>
      <c r="H23" s="130" t="s">
        <v>40</v>
      </c>
    </row>
    <row r="24" ht="25" customHeight="1" spans="1:8">
      <c r="A24" s="33">
        <v>18</v>
      </c>
      <c r="B24" s="130" t="s">
        <v>41</v>
      </c>
      <c r="C24" s="35" t="s">
        <v>13</v>
      </c>
      <c r="D24" s="134" t="s">
        <v>24</v>
      </c>
      <c r="E24" s="149">
        <v>90</v>
      </c>
      <c r="F24" s="149">
        <v>90</v>
      </c>
      <c r="G24" s="147">
        <f t="shared" si="0"/>
        <v>1229.76</v>
      </c>
      <c r="H24" s="130" t="s">
        <v>41</v>
      </c>
    </row>
    <row r="25" ht="25" customHeight="1" spans="1:8">
      <c r="A25" s="33">
        <v>19</v>
      </c>
      <c r="B25" s="130" t="s">
        <v>42</v>
      </c>
      <c r="C25" s="35" t="s">
        <v>13</v>
      </c>
      <c r="D25" s="134" t="s">
        <v>43</v>
      </c>
      <c r="E25" s="149">
        <v>7.2</v>
      </c>
      <c r="F25" s="149">
        <v>7.2</v>
      </c>
      <c r="G25" s="147">
        <f t="shared" si="0"/>
        <v>98.3808</v>
      </c>
      <c r="H25" s="130" t="s">
        <v>42</v>
      </c>
    </row>
    <row r="26" ht="25" customHeight="1" spans="1:8">
      <c r="A26" s="33">
        <v>20</v>
      </c>
      <c r="B26" s="130" t="s">
        <v>44</v>
      </c>
      <c r="C26" s="35" t="s">
        <v>13</v>
      </c>
      <c r="D26" s="134" t="s">
        <v>45</v>
      </c>
      <c r="E26" s="149">
        <v>6</v>
      </c>
      <c r="F26" s="149">
        <v>6</v>
      </c>
      <c r="G26" s="147">
        <f t="shared" si="0"/>
        <v>81.984</v>
      </c>
      <c r="H26" s="130" t="s">
        <v>44</v>
      </c>
    </row>
    <row r="27" ht="25" customHeight="1" spans="1:8">
      <c r="A27" s="33">
        <v>21</v>
      </c>
      <c r="B27" s="130" t="s">
        <v>46</v>
      </c>
      <c r="C27" s="35" t="s">
        <v>13</v>
      </c>
      <c r="D27" s="134" t="s">
        <v>27</v>
      </c>
      <c r="E27" s="149">
        <v>24</v>
      </c>
      <c r="F27" s="149">
        <v>24</v>
      </c>
      <c r="G27" s="147">
        <f t="shared" si="0"/>
        <v>327.936</v>
      </c>
      <c r="H27" s="130" t="s">
        <v>46</v>
      </c>
    </row>
    <row r="28" ht="25" customHeight="1" spans="1:8">
      <c r="A28" s="33">
        <v>22</v>
      </c>
      <c r="B28" s="130" t="s">
        <v>47</v>
      </c>
      <c r="C28" s="35" t="s">
        <v>13</v>
      </c>
      <c r="D28" s="134" t="s">
        <v>27</v>
      </c>
      <c r="E28" s="149">
        <v>5</v>
      </c>
      <c r="F28" s="149">
        <v>5</v>
      </c>
      <c r="G28" s="147">
        <f t="shared" si="0"/>
        <v>68.32</v>
      </c>
      <c r="H28" s="130" t="s">
        <v>47</v>
      </c>
    </row>
    <row r="29" ht="25" customHeight="1" spans="1:8">
      <c r="A29" s="33">
        <v>23</v>
      </c>
      <c r="B29" s="130" t="s">
        <v>48</v>
      </c>
      <c r="C29" s="35" t="s">
        <v>13</v>
      </c>
      <c r="D29" s="134" t="s">
        <v>22</v>
      </c>
      <c r="E29" s="149">
        <v>7</v>
      </c>
      <c r="F29" s="149">
        <v>7</v>
      </c>
      <c r="G29" s="147">
        <f t="shared" si="0"/>
        <v>95.648</v>
      </c>
      <c r="H29" s="130" t="s">
        <v>48</v>
      </c>
    </row>
    <row r="30" ht="25" customHeight="1" spans="1:8">
      <c r="A30" s="33">
        <v>24</v>
      </c>
      <c r="B30" s="130" t="s">
        <v>49</v>
      </c>
      <c r="C30" s="35" t="s">
        <v>13</v>
      </c>
      <c r="D30" s="134" t="s">
        <v>27</v>
      </c>
      <c r="E30" s="149">
        <v>8</v>
      </c>
      <c r="F30" s="149">
        <v>8</v>
      </c>
      <c r="G30" s="147">
        <f t="shared" si="0"/>
        <v>109.312</v>
      </c>
      <c r="H30" s="130" t="s">
        <v>49</v>
      </c>
    </row>
    <row r="31" ht="25" customHeight="1" spans="1:8">
      <c r="A31" s="33">
        <v>25</v>
      </c>
      <c r="B31" s="130" t="s">
        <v>50</v>
      </c>
      <c r="C31" s="35" t="s">
        <v>13</v>
      </c>
      <c r="D31" s="134" t="s">
        <v>37</v>
      </c>
      <c r="E31" s="149">
        <v>23</v>
      </c>
      <c r="F31" s="149">
        <v>23</v>
      </c>
      <c r="G31" s="147">
        <f t="shared" si="0"/>
        <v>314.272</v>
      </c>
      <c r="H31" s="130" t="s">
        <v>50</v>
      </c>
    </row>
    <row r="32" ht="25" customHeight="1" spans="1:8">
      <c r="A32" s="33">
        <v>26</v>
      </c>
      <c r="B32" s="130" t="s">
        <v>51</v>
      </c>
      <c r="C32" s="35" t="s">
        <v>13</v>
      </c>
      <c r="D32" s="134" t="s">
        <v>33</v>
      </c>
      <c r="E32" s="149">
        <v>9</v>
      </c>
      <c r="F32" s="149">
        <v>9</v>
      </c>
      <c r="G32" s="147">
        <f t="shared" si="0"/>
        <v>122.976</v>
      </c>
      <c r="H32" s="130" t="s">
        <v>51</v>
      </c>
    </row>
    <row r="33" ht="25" customHeight="1" spans="1:8">
      <c r="A33" s="33">
        <v>27</v>
      </c>
      <c r="B33" s="130" t="s">
        <v>52</v>
      </c>
      <c r="C33" s="35" t="s">
        <v>13</v>
      </c>
      <c r="D33" s="134" t="s">
        <v>27</v>
      </c>
      <c r="E33" s="149">
        <v>45</v>
      </c>
      <c r="F33" s="149">
        <v>45</v>
      </c>
      <c r="G33" s="147">
        <f t="shared" si="0"/>
        <v>614.88</v>
      </c>
      <c r="H33" s="130" t="s">
        <v>52</v>
      </c>
    </row>
    <row r="34" ht="25" customHeight="1" spans="1:8">
      <c r="A34" s="33">
        <v>28</v>
      </c>
      <c r="B34" s="130" t="s">
        <v>53</v>
      </c>
      <c r="C34" s="35" t="s">
        <v>13</v>
      </c>
      <c r="D34" s="134" t="s">
        <v>37</v>
      </c>
      <c r="E34" s="149">
        <v>62</v>
      </c>
      <c r="F34" s="149">
        <v>62</v>
      </c>
      <c r="G34" s="147">
        <f t="shared" si="0"/>
        <v>847.168</v>
      </c>
      <c r="H34" s="130" t="s">
        <v>53</v>
      </c>
    </row>
    <row r="35" ht="25" customHeight="1" spans="1:8">
      <c r="A35" s="33">
        <v>29</v>
      </c>
      <c r="B35" s="130" t="s">
        <v>54</v>
      </c>
      <c r="C35" s="35" t="s">
        <v>13</v>
      </c>
      <c r="D35" s="134" t="s">
        <v>43</v>
      </c>
      <c r="E35" s="149">
        <v>99.2</v>
      </c>
      <c r="F35" s="149">
        <v>99.2</v>
      </c>
      <c r="G35" s="147">
        <f t="shared" si="0"/>
        <v>1355.4688</v>
      </c>
      <c r="H35" s="130" t="s">
        <v>54</v>
      </c>
    </row>
    <row r="36" ht="25" customHeight="1" spans="1:8">
      <c r="A36" s="33">
        <v>30</v>
      </c>
      <c r="B36" s="130" t="s">
        <v>55</v>
      </c>
      <c r="C36" s="35" t="s">
        <v>13</v>
      </c>
      <c r="D36" s="134" t="s">
        <v>24</v>
      </c>
      <c r="E36" s="149">
        <v>70</v>
      </c>
      <c r="F36" s="149">
        <v>70</v>
      </c>
      <c r="G36" s="147">
        <f t="shared" si="0"/>
        <v>956.48</v>
      </c>
      <c r="H36" s="130" t="s">
        <v>55</v>
      </c>
    </row>
    <row r="37" ht="25" customHeight="1" spans="1:8">
      <c r="A37" s="33">
        <v>31</v>
      </c>
      <c r="B37" s="130" t="s">
        <v>56</v>
      </c>
      <c r="C37" s="35" t="s">
        <v>13</v>
      </c>
      <c r="D37" s="134" t="s">
        <v>14</v>
      </c>
      <c r="E37" s="149">
        <v>13.8</v>
      </c>
      <c r="F37" s="149">
        <v>13.8</v>
      </c>
      <c r="G37" s="147">
        <f t="shared" si="0"/>
        <v>188.5632</v>
      </c>
      <c r="H37" s="130" t="s">
        <v>56</v>
      </c>
    </row>
    <row r="38" ht="25" customHeight="1" spans="1:8">
      <c r="A38" s="33">
        <v>32</v>
      </c>
      <c r="B38" s="130" t="s">
        <v>57</v>
      </c>
      <c r="C38" s="35" t="s">
        <v>13</v>
      </c>
      <c r="D38" s="134" t="s">
        <v>14</v>
      </c>
      <c r="E38" s="149">
        <v>4.6</v>
      </c>
      <c r="F38" s="149">
        <v>4.6</v>
      </c>
      <c r="G38" s="147">
        <f t="shared" si="0"/>
        <v>62.8544</v>
      </c>
      <c r="H38" s="130" t="s">
        <v>57</v>
      </c>
    </row>
    <row r="39" ht="25" customHeight="1" spans="1:8">
      <c r="A39" s="33">
        <v>33</v>
      </c>
      <c r="B39" s="130" t="s">
        <v>58</v>
      </c>
      <c r="C39" s="35" t="s">
        <v>13</v>
      </c>
      <c r="D39" s="134" t="s">
        <v>14</v>
      </c>
      <c r="E39" s="149">
        <v>18.4</v>
      </c>
      <c r="F39" s="149">
        <v>18.4</v>
      </c>
      <c r="G39" s="147">
        <f t="shared" si="0"/>
        <v>251.4176</v>
      </c>
      <c r="H39" s="130" t="s">
        <v>58</v>
      </c>
    </row>
    <row r="40" ht="25" customHeight="1" spans="1:8">
      <c r="A40" s="33">
        <v>34</v>
      </c>
      <c r="B40" s="130" t="s">
        <v>59</v>
      </c>
      <c r="C40" s="35" t="s">
        <v>13</v>
      </c>
      <c r="D40" s="134" t="s">
        <v>14</v>
      </c>
      <c r="E40" s="149">
        <v>13.8</v>
      </c>
      <c r="F40" s="149">
        <v>13.8</v>
      </c>
      <c r="G40" s="147">
        <f t="shared" si="0"/>
        <v>188.5632</v>
      </c>
      <c r="H40" s="130" t="s">
        <v>59</v>
      </c>
    </row>
    <row r="41" ht="25" customHeight="1" spans="1:8">
      <c r="A41" s="33">
        <v>35</v>
      </c>
      <c r="B41" s="130" t="s">
        <v>60</v>
      </c>
      <c r="C41" s="35" t="s">
        <v>13</v>
      </c>
      <c r="D41" s="134" t="s">
        <v>24</v>
      </c>
      <c r="E41" s="149">
        <v>93.2</v>
      </c>
      <c r="F41" s="149">
        <v>93.2</v>
      </c>
      <c r="G41" s="147">
        <f t="shared" si="0"/>
        <v>1273.4848</v>
      </c>
      <c r="H41" s="130" t="s">
        <v>60</v>
      </c>
    </row>
    <row r="42" ht="25" customHeight="1" spans="1:8">
      <c r="A42" s="33">
        <v>36</v>
      </c>
      <c r="B42" s="133" t="s">
        <v>61</v>
      </c>
      <c r="C42" s="35" t="s">
        <v>13</v>
      </c>
      <c r="D42" s="134" t="s">
        <v>24</v>
      </c>
      <c r="E42" s="149">
        <v>92.7</v>
      </c>
      <c r="F42" s="149">
        <v>92.7</v>
      </c>
      <c r="G42" s="147">
        <f t="shared" si="0"/>
        <v>1266.6528</v>
      </c>
      <c r="H42" s="133" t="s">
        <v>61</v>
      </c>
    </row>
    <row r="43" ht="25" customHeight="1" spans="1:8">
      <c r="A43" s="33">
        <v>37</v>
      </c>
      <c r="B43" s="130" t="s">
        <v>62</v>
      </c>
      <c r="C43" s="35" t="s">
        <v>13</v>
      </c>
      <c r="D43" s="134" t="s">
        <v>63</v>
      </c>
      <c r="E43" s="149">
        <v>6</v>
      </c>
      <c r="F43" s="149">
        <v>6</v>
      </c>
      <c r="G43" s="147">
        <f t="shared" si="0"/>
        <v>81.984</v>
      </c>
      <c r="H43" s="130" t="s">
        <v>62</v>
      </c>
    </row>
    <row r="44" ht="25" customHeight="1" spans="1:8">
      <c r="A44" s="33">
        <v>38</v>
      </c>
      <c r="B44" s="134" t="s">
        <v>64</v>
      </c>
      <c r="C44" s="35" t="s">
        <v>13</v>
      </c>
      <c r="D44" s="134" t="s">
        <v>22</v>
      </c>
      <c r="E44" s="149">
        <v>11</v>
      </c>
      <c r="F44" s="149">
        <v>11</v>
      </c>
      <c r="G44" s="147">
        <f t="shared" si="0"/>
        <v>150.304</v>
      </c>
      <c r="H44" s="134" t="s">
        <v>64</v>
      </c>
    </row>
    <row r="45" ht="25" customHeight="1" spans="1:8">
      <c r="A45" s="33">
        <v>39</v>
      </c>
      <c r="B45" s="134" t="s">
        <v>65</v>
      </c>
      <c r="C45" s="35" t="s">
        <v>13</v>
      </c>
      <c r="D45" s="134" t="s">
        <v>14</v>
      </c>
      <c r="E45" s="149">
        <v>61</v>
      </c>
      <c r="F45" s="149">
        <v>61</v>
      </c>
      <c r="G45" s="147">
        <f t="shared" si="0"/>
        <v>833.504</v>
      </c>
      <c r="H45" s="134" t="s">
        <v>65</v>
      </c>
    </row>
    <row r="46" ht="25" customHeight="1" spans="1:8">
      <c r="A46" s="33">
        <v>40</v>
      </c>
      <c r="B46" s="134" t="s">
        <v>66</v>
      </c>
      <c r="C46" s="35" t="s">
        <v>13</v>
      </c>
      <c r="D46" s="134" t="s">
        <v>22</v>
      </c>
      <c r="E46" s="149">
        <v>22.5</v>
      </c>
      <c r="F46" s="149">
        <v>22.5</v>
      </c>
      <c r="G46" s="147">
        <f t="shared" si="0"/>
        <v>307.44</v>
      </c>
      <c r="H46" s="134" t="s">
        <v>66</v>
      </c>
    </row>
    <row r="47" ht="25" customHeight="1" spans="1:8">
      <c r="A47" s="33"/>
      <c r="B47" s="134" t="s">
        <v>67</v>
      </c>
      <c r="C47" s="35" t="s">
        <v>13</v>
      </c>
      <c r="D47" s="134" t="s">
        <v>14</v>
      </c>
      <c r="E47" s="149">
        <v>86</v>
      </c>
      <c r="F47" s="149">
        <v>86</v>
      </c>
      <c r="G47" s="147">
        <f t="shared" si="0"/>
        <v>1175.104</v>
      </c>
      <c r="H47" s="134" t="s">
        <v>67</v>
      </c>
    </row>
    <row r="48" ht="25" customHeight="1" spans="1:8">
      <c r="A48" s="150" t="s">
        <v>68</v>
      </c>
      <c r="B48" s="134"/>
      <c r="C48" s="150"/>
      <c r="D48" s="134"/>
      <c r="E48" s="151">
        <f>SUM(E7:E47)</f>
        <v>1516.6</v>
      </c>
      <c r="F48" s="152">
        <f>SUM(F7:F47)</f>
        <v>1516.6</v>
      </c>
      <c r="G48" s="153">
        <f>SUM(G7:G47)</f>
        <v>20722.8224</v>
      </c>
      <c r="H48" s="154"/>
    </row>
    <row r="49" spans="1:5">
      <c r="A49" s="109" t="s">
        <v>69</v>
      </c>
      <c r="B49" s="110"/>
      <c r="C49" s="111"/>
      <c r="D49" s="109"/>
      <c r="E49" s="112"/>
    </row>
  </sheetData>
  <mergeCells count="5">
    <mergeCell ref="A1:I1"/>
    <mergeCell ref="A2:I2"/>
    <mergeCell ref="A3:I3"/>
    <mergeCell ref="A4:I4"/>
    <mergeCell ref="A5:I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7"/>
  <sheetViews>
    <sheetView zoomScale="115" zoomScaleNormal="115" topLeftCell="A36" workbookViewId="0">
      <selection activeCell="H36" sqref="H$1:I$1048576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16" style="11" customWidth="1"/>
    <col min="5" max="5" width="8.25" style="12" customWidth="1"/>
    <col min="6" max="6" width="9.5" style="12" customWidth="1"/>
    <col min="7" max="7" width="9.5" style="1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3">
      <c r="A1" s="15"/>
      <c r="B1" s="16"/>
      <c r="C1" s="16"/>
      <c r="D1" s="15"/>
      <c r="E1" s="122"/>
      <c r="F1" s="122"/>
      <c r="G1" s="123"/>
      <c r="H1" s="42"/>
      <c r="I1" s="42"/>
      <c r="J1" s="64"/>
      <c r="K1" s="15"/>
      <c r="L1" s="15"/>
      <c r="M1" s="65"/>
    </row>
    <row r="2" s="1" customFormat="1" ht="22.5" customHeight="1" spans="1:13">
      <c r="A2" s="18" t="s">
        <v>0</v>
      </c>
      <c r="B2" s="19"/>
      <c r="C2" s="19"/>
      <c r="D2" s="20"/>
      <c r="E2" s="124"/>
      <c r="F2" s="124"/>
      <c r="G2" s="125"/>
      <c r="H2" s="45"/>
      <c r="I2" s="45"/>
      <c r="J2" s="66"/>
      <c r="K2" s="20"/>
      <c r="L2" s="20"/>
      <c r="M2" s="67"/>
    </row>
    <row r="3" s="1" customFormat="1" ht="24.75" customHeight="1" spans="1:13">
      <c r="A3" s="22" t="s">
        <v>1</v>
      </c>
      <c r="B3" s="23"/>
      <c r="C3" s="23"/>
      <c r="D3" s="24"/>
      <c r="E3" s="126"/>
      <c r="F3" s="126"/>
      <c r="G3" s="127"/>
      <c r="H3" s="48"/>
      <c r="I3" s="48"/>
      <c r="J3" s="68"/>
      <c r="K3" s="24"/>
      <c r="L3" s="24"/>
      <c r="M3" s="69"/>
    </row>
    <row r="4" s="2" customFormat="1" ht="24.75" customHeight="1" spans="1:13">
      <c r="A4" s="26" t="s">
        <v>70</v>
      </c>
      <c r="B4" s="27"/>
      <c r="C4" s="27"/>
      <c r="D4" s="28"/>
      <c r="E4" s="128"/>
      <c r="F4" s="128"/>
      <c r="G4" s="129"/>
      <c r="H4" s="51"/>
      <c r="I4" s="51"/>
      <c r="J4" s="70"/>
      <c r="K4" s="28"/>
      <c r="L4" s="28"/>
      <c r="M4" s="28"/>
    </row>
    <row r="5" s="2" customFormat="1" ht="25.5" customHeight="1" spans="1:13">
      <c r="A5" s="26" t="s">
        <v>71</v>
      </c>
      <c r="B5" s="27"/>
      <c r="C5" s="27"/>
      <c r="D5" s="28"/>
      <c r="E5" s="128"/>
      <c r="F5" s="128"/>
      <c r="G5" s="129"/>
      <c r="H5" s="51"/>
      <c r="I5" s="51"/>
      <c r="J5" s="70"/>
      <c r="K5" s="28"/>
      <c r="L5" s="28"/>
      <c r="M5" s="28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53" t="s">
        <v>10</v>
      </c>
      <c r="H6" s="30" t="s">
        <v>11</v>
      </c>
      <c r="I6" s="71" t="s">
        <v>72</v>
      </c>
    </row>
    <row r="7" s="4" customFormat="1" ht="18.6" customHeight="1" spans="1:9">
      <c r="A7" s="33">
        <v>1</v>
      </c>
      <c r="B7" s="130" t="s">
        <v>12</v>
      </c>
      <c r="C7" s="35" t="s">
        <v>73</v>
      </c>
      <c r="D7" s="35" t="s">
        <v>63</v>
      </c>
      <c r="E7" s="131">
        <v>27</v>
      </c>
      <c r="F7" s="131">
        <v>27</v>
      </c>
      <c r="G7" s="38">
        <f>F7*10.578</f>
        <v>285.606</v>
      </c>
      <c r="H7" s="130" t="s">
        <v>12</v>
      </c>
      <c r="I7" s="72"/>
    </row>
    <row r="8" s="4" customFormat="1" ht="18.6" customHeight="1" spans="1:9">
      <c r="A8" s="33">
        <v>2</v>
      </c>
      <c r="B8" s="130" t="s">
        <v>19</v>
      </c>
      <c r="C8" s="35" t="s">
        <v>73</v>
      </c>
      <c r="D8" s="35" t="s">
        <v>74</v>
      </c>
      <c r="E8" s="131">
        <v>13.2</v>
      </c>
      <c r="F8" s="131">
        <v>13.2</v>
      </c>
      <c r="G8" s="38">
        <f t="shared" ref="G8:G54" si="0">F8*10.578</f>
        <v>139.6296</v>
      </c>
      <c r="H8" s="130" t="s">
        <v>19</v>
      </c>
      <c r="I8" s="72"/>
    </row>
    <row r="9" s="4" customFormat="1" ht="18.6" customHeight="1" spans="1:9">
      <c r="A9" s="33">
        <v>3</v>
      </c>
      <c r="B9" s="130" t="s">
        <v>21</v>
      </c>
      <c r="C9" s="35" t="s">
        <v>73</v>
      </c>
      <c r="D9" s="35" t="s">
        <v>75</v>
      </c>
      <c r="E9" s="131">
        <v>92.1</v>
      </c>
      <c r="F9" s="131">
        <v>92.1</v>
      </c>
      <c r="G9" s="38">
        <f t="shared" si="0"/>
        <v>974.2338</v>
      </c>
      <c r="H9" s="130" t="s">
        <v>21</v>
      </c>
      <c r="I9" s="72"/>
    </row>
    <row r="10" s="4" customFormat="1" ht="18.6" customHeight="1" spans="1:9">
      <c r="A10" s="33">
        <v>4</v>
      </c>
      <c r="B10" s="130" t="s">
        <v>23</v>
      </c>
      <c r="C10" s="35" t="s">
        <v>73</v>
      </c>
      <c r="D10" s="35" t="s">
        <v>63</v>
      </c>
      <c r="E10" s="131">
        <v>22.8</v>
      </c>
      <c r="F10" s="131">
        <v>22.8</v>
      </c>
      <c r="G10" s="38">
        <f t="shared" si="0"/>
        <v>241.1784</v>
      </c>
      <c r="H10" s="130" t="s">
        <v>23</v>
      </c>
      <c r="I10" s="72"/>
    </row>
    <row r="11" s="4" customFormat="1" ht="18.6" customHeight="1" spans="1:9">
      <c r="A11" s="33">
        <v>5</v>
      </c>
      <c r="B11" s="130" t="s">
        <v>25</v>
      </c>
      <c r="C11" s="35" t="s">
        <v>73</v>
      </c>
      <c r="D11" s="35" t="s">
        <v>39</v>
      </c>
      <c r="E11" s="131">
        <v>50</v>
      </c>
      <c r="F11" s="131">
        <v>50</v>
      </c>
      <c r="G11" s="38">
        <f t="shared" si="0"/>
        <v>528.9</v>
      </c>
      <c r="H11" s="130" t="s">
        <v>25</v>
      </c>
      <c r="I11" s="72"/>
    </row>
    <row r="12" s="4" customFormat="1" ht="18.6" customHeight="1" spans="1:9">
      <c r="A12" s="33">
        <v>6</v>
      </c>
      <c r="B12" s="130" t="s">
        <v>26</v>
      </c>
      <c r="C12" s="35" t="s">
        <v>73</v>
      </c>
      <c r="D12" s="35" t="s">
        <v>63</v>
      </c>
      <c r="E12" s="131">
        <v>77</v>
      </c>
      <c r="F12" s="131">
        <v>77</v>
      </c>
      <c r="G12" s="38">
        <f t="shared" si="0"/>
        <v>814.506</v>
      </c>
      <c r="H12" s="130" t="s">
        <v>26</v>
      </c>
      <c r="I12" s="72"/>
    </row>
    <row r="13" s="4" customFormat="1" ht="18.6" customHeight="1" spans="1:9">
      <c r="A13" s="33">
        <v>7</v>
      </c>
      <c r="B13" s="130" t="s">
        <v>28</v>
      </c>
      <c r="C13" s="35" t="s">
        <v>73</v>
      </c>
      <c r="D13" s="35" t="s">
        <v>75</v>
      </c>
      <c r="E13" s="131">
        <v>98.6</v>
      </c>
      <c r="F13" s="131">
        <v>98.6</v>
      </c>
      <c r="G13" s="38">
        <f t="shared" si="0"/>
        <v>1042.9908</v>
      </c>
      <c r="H13" s="130" t="s">
        <v>28</v>
      </c>
      <c r="I13" s="72"/>
    </row>
    <row r="14" s="4" customFormat="1" ht="18.6" customHeight="1" spans="1:9">
      <c r="A14" s="33">
        <v>8</v>
      </c>
      <c r="B14" s="130" t="s">
        <v>76</v>
      </c>
      <c r="C14" s="35" t="s">
        <v>73</v>
      </c>
      <c r="D14" s="35" t="s">
        <v>75</v>
      </c>
      <c r="E14" s="131">
        <v>83</v>
      </c>
      <c r="F14" s="131">
        <v>83</v>
      </c>
      <c r="G14" s="38">
        <f t="shared" si="0"/>
        <v>877.974</v>
      </c>
      <c r="H14" s="130" t="s">
        <v>76</v>
      </c>
      <c r="I14" s="72"/>
    </row>
    <row r="15" s="4" customFormat="1" ht="18.6" customHeight="1" spans="1:9">
      <c r="A15" s="33">
        <v>9</v>
      </c>
      <c r="B15" s="130" t="s">
        <v>77</v>
      </c>
      <c r="C15" s="35" t="s">
        <v>73</v>
      </c>
      <c r="D15" s="35" t="s">
        <v>75</v>
      </c>
      <c r="E15" s="131">
        <v>60</v>
      </c>
      <c r="F15" s="131">
        <v>60</v>
      </c>
      <c r="G15" s="38">
        <f t="shared" si="0"/>
        <v>634.68</v>
      </c>
      <c r="H15" s="130" t="s">
        <v>77</v>
      </c>
      <c r="I15" s="72"/>
    </row>
    <row r="16" s="4" customFormat="1" ht="18.6" customHeight="1" spans="1:9">
      <c r="A16" s="33">
        <v>10</v>
      </c>
      <c r="B16" s="130" t="s">
        <v>30</v>
      </c>
      <c r="C16" s="35" t="s">
        <v>73</v>
      </c>
      <c r="D16" s="35" t="s">
        <v>75</v>
      </c>
      <c r="E16" s="131">
        <v>4.5</v>
      </c>
      <c r="F16" s="131">
        <v>4.5</v>
      </c>
      <c r="G16" s="38">
        <f t="shared" si="0"/>
        <v>47.601</v>
      </c>
      <c r="H16" s="130" t="s">
        <v>30</v>
      </c>
      <c r="I16" s="72"/>
    </row>
    <row r="17" s="4" customFormat="1" ht="18.6" customHeight="1" spans="1:9">
      <c r="A17" s="33">
        <v>11</v>
      </c>
      <c r="B17" s="130" t="s">
        <v>31</v>
      </c>
      <c r="C17" s="35" t="s">
        <v>73</v>
      </c>
      <c r="D17" s="35" t="s">
        <v>75</v>
      </c>
      <c r="E17" s="131">
        <v>98.5</v>
      </c>
      <c r="F17" s="131">
        <v>98.5</v>
      </c>
      <c r="G17" s="38">
        <f t="shared" si="0"/>
        <v>1041.933</v>
      </c>
      <c r="H17" s="130" t="s">
        <v>31</v>
      </c>
      <c r="I17" s="72"/>
    </row>
    <row r="18" s="4" customFormat="1" ht="18.6" customHeight="1" spans="1:9">
      <c r="A18" s="33">
        <v>12</v>
      </c>
      <c r="B18" s="130" t="s">
        <v>34</v>
      </c>
      <c r="C18" s="35" t="s">
        <v>73</v>
      </c>
      <c r="D18" s="35" t="s">
        <v>63</v>
      </c>
      <c r="E18" s="131">
        <v>75</v>
      </c>
      <c r="F18" s="131">
        <v>75</v>
      </c>
      <c r="G18" s="38">
        <f t="shared" si="0"/>
        <v>793.35</v>
      </c>
      <c r="H18" s="130" t="s">
        <v>34</v>
      </c>
      <c r="I18" s="72"/>
    </row>
    <row r="19" s="4" customFormat="1" ht="18.6" customHeight="1" spans="1:9">
      <c r="A19" s="33">
        <v>13</v>
      </c>
      <c r="B19" s="130" t="s">
        <v>78</v>
      </c>
      <c r="C19" s="35" t="s">
        <v>73</v>
      </c>
      <c r="D19" s="35" t="s">
        <v>63</v>
      </c>
      <c r="E19" s="131">
        <v>40</v>
      </c>
      <c r="F19" s="131">
        <v>40</v>
      </c>
      <c r="G19" s="38">
        <f t="shared" si="0"/>
        <v>423.12</v>
      </c>
      <c r="H19" s="130" t="s">
        <v>78</v>
      </c>
      <c r="I19" s="72"/>
    </row>
    <row r="20" s="4" customFormat="1" ht="18.6" customHeight="1" spans="1:9">
      <c r="A20" s="33">
        <v>14</v>
      </c>
      <c r="B20" s="130" t="s">
        <v>35</v>
      </c>
      <c r="C20" s="35" t="s">
        <v>73</v>
      </c>
      <c r="D20" s="35" t="s">
        <v>75</v>
      </c>
      <c r="E20" s="131">
        <v>40</v>
      </c>
      <c r="F20" s="131">
        <v>40</v>
      </c>
      <c r="G20" s="38">
        <f t="shared" si="0"/>
        <v>423.12</v>
      </c>
      <c r="H20" s="130" t="s">
        <v>35</v>
      </c>
      <c r="I20" s="72"/>
    </row>
    <row r="21" s="4" customFormat="1" ht="18.6" customHeight="1" spans="1:9">
      <c r="A21" s="33">
        <v>15</v>
      </c>
      <c r="B21" s="130" t="s">
        <v>38</v>
      </c>
      <c r="C21" s="35" t="s">
        <v>73</v>
      </c>
      <c r="D21" s="35" t="s">
        <v>74</v>
      </c>
      <c r="E21" s="131">
        <v>97.8</v>
      </c>
      <c r="F21" s="131">
        <v>97.8</v>
      </c>
      <c r="G21" s="38">
        <f t="shared" si="0"/>
        <v>1034.5284</v>
      </c>
      <c r="H21" s="130" t="s">
        <v>38</v>
      </c>
      <c r="I21" s="72"/>
    </row>
    <row r="22" s="4" customFormat="1" ht="18.6" customHeight="1" spans="1:9">
      <c r="A22" s="33">
        <v>16</v>
      </c>
      <c r="B22" s="130" t="s">
        <v>79</v>
      </c>
      <c r="C22" s="35" t="s">
        <v>73</v>
      </c>
      <c r="D22" s="35" t="s">
        <v>75</v>
      </c>
      <c r="E22" s="131">
        <v>14</v>
      </c>
      <c r="F22" s="131">
        <v>14</v>
      </c>
      <c r="G22" s="38">
        <f t="shared" si="0"/>
        <v>148.092</v>
      </c>
      <c r="H22" s="130" t="s">
        <v>79</v>
      </c>
      <c r="I22" s="72"/>
    </row>
    <row r="23" s="4" customFormat="1" ht="18.6" customHeight="1" spans="1:9">
      <c r="A23" s="33">
        <v>17</v>
      </c>
      <c r="B23" s="130" t="s">
        <v>80</v>
      </c>
      <c r="C23" s="35" t="s">
        <v>73</v>
      </c>
      <c r="D23" s="35" t="s">
        <v>75</v>
      </c>
      <c r="E23" s="131">
        <v>65</v>
      </c>
      <c r="F23" s="131">
        <v>65</v>
      </c>
      <c r="G23" s="38">
        <f t="shared" si="0"/>
        <v>687.57</v>
      </c>
      <c r="H23" s="130" t="s">
        <v>80</v>
      </c>
      <c r="I23" s="72"/>
    </row>
    <row r="24" s="4" customFormat="1" ht="18.6" customHeight="1" spans="1:9">
      <c r="A24" s="33">
        <v>18</v>
      </c>
      <c r="B24" s="130" t="s">
        <v>81</v>
      </c>
      <c r="C24" s="35" t="s">
        <v>73</v>
      </c>
      <c r="D24" s="35" t="s">
        <v>75</v>
      </c>
      <c r="E24" s="131">
        <v>25</v>
      </c>
      <c r="F24" s="131">
        <v>25</v>
      </c>
      <c r="G24" s="38">
        <f t="shared" si="0"/>
        <v>264.45</v>
      </c>
      <c r="H24" s="130" t="s">
        <v>81</v>
      </c>
      <c r="I24" s="72"/>
    </row>
    <row r="25" s="4" customFormat="1" ht="18.6" customHeight="1" spans="1:9">
      <c r="A25" s="33">
        <v>19</v>
      </c>
      <c r="B25" s="130" t="s">
        <v>82</v>
      </c>
      <c r="C25" s="35" t="s">
        <v>73</v>
      </c>
      <c r="D25" s="35" t="s">
        <v>75</v>
      </c>
      <c r="E25" s="131">
        <v>30</v>
      </c>
      <c r="F25" s="131">
        <v>30</v>
      </c>
      <c r="G25" s="38">
        <f t="shared" si="0"/>
        <v>317.34</v>
      </c>
      <c r="H25" s="130" t="s">
        <v>82</v>
      </c>
      <c r="I25" s="72"/>
    </row>
    <row r="26" s="4" customFormat="1" ht="18.6" customHeight="1" spans="1:9">
      <c r="A26" s="33">
        <v>20</v>
      </c>
      <c r="B26" s="130" t="s">
        <v>40</v>
      </c>
      <c r="C26" s="35" t="s">
        <v>73</v>
      </c>
      <c r="D26" s="35" t="s">
        <v>75</v>
      </c>
      <c r="E26" s="131">
        <v>98.5</v>
      </c>
      <c r="F26" s="131">
        <v>98.5</v>
      </c>
      <c r="G26" s="38">
        <f t="shared" si="0"/>
        <v>1041.933</v>
      </c>
      <c r="H26" s="130" t="s">
        <v>40</v>
      </c>
      <c r="I26" s="72"/>
    </row>
    <row r="27" s="4" customFormat="1" ht="18.6" customHeight="1" spans="1:9">
      <c r="A27" s="33">
        <v>21</v>
      </c>
      <c r="B27" s="130" t="s">
        <v>41</v>
      </c>
      <c r="C27" s="35" t="s">
        <v>73</v>
      </c>
      <c r="D27" s="35" t="s">
        <v>75</v>
      </c>
      <c r="E27" s="131">
        <v>70</v>
      </c>
      <c r="F27" s="131">
        <v>70</v>
      </c>
      <c r="G27" s="38">
        <f t="shared" si="0"/>
        <v>740.46</v>
      </c>
      <c r="H27" s="130" t="s">
        <v>41</v>
      </c>
      <c r="I27" s="72"/>
    </row>
    <row r="28" s="4" customFormat="1" ht="18.6" customHeight="1" spans="1:9">
      <c r="A28" s="33">
        <v>22</v>
      </c>
      <c r="B28" s="130" t="s">
        <v>42</v>
      </c>
      <c r="C28" s="35" t="s">
        <v>73</v>
      </c>
      <c r="D28" s="35" t="s">
        <v>74</v>
      </c>
      <c r="E28" s="131">
        <v>12</v>
      </c>
      <c r="F28" s="131">
        <v>12</v>
      </c>
      <c r="G28" s="38">
        <f t="shared" si="0"/>
        <v>126.936</v>
      </c>
      <c r="H28" s="130" t="s">
        <v>42</v>
      </c>
      <c r="I28" s="72"/>
    </row>
    <row r="29" s="4" customFormat="1" ht="18.6" customHeight="1" spans="1:9">
      <c r="A29" s="33">
        <v>23</v>
      </c>
      <c r="B29" s="130" t="s">
        <v>83</v>
      </c>
      <c r="C29" s="35" t="s">
        <v>73</v>
      </c>
      <c r="D29" s="35" t="s">
        <v>75</v>
      </c>
      <c r="E29" s="131">
        <v>6</v>
      </c>
      <c r="F29" s="131">
        <v>6</v>
      </c>
      <c r="G29" s="38">
        <f t="shared" si="0"/>
        <v>63.468</v>
      </c>
      <c r="H29" s="130" t="s">
        <v>83</v>
      </c>
      <c r="I29" s="72"/>
    </row>
    <row r="30" s="4" customFormat="1" ht="18.6" customHeight="1" spans="1:9">
      <c r="A30" s="33">
        <v>24</v>
      </c>
      <c r="B30" s="130" t="s">
        <v>44</v>
      </c>
      <c r="C30" s="35" t="s">
        <v>73</v>
      </c>
      <c r="D30" s="35" t="s">
        <v>75</v>
      </c>
      <c r="E30" s="131">
        <v>15</v>
      </c>
      <c r="F30" s="131">
        <v>15</v>
      </c>
      <c r="G30" s="38">
        <f t="shared" si="0"/>
        <v>158.67</v>
      </c>
      <c r="H30" s="130" t="s">
        <v>44</v>
      </c>
      <c r="I30" s="72"/>
    </row>
    <row r="31" s="4" customFormat="1" ht="18.6" customHeight="1" spans="1:9">
      <c r="A31" s="33">
        <v>25</v>
      </c>
      <c r="B31" s="130" t="s">
        <v>46</v>
      </c>
      <c r="C31" s="35" t="s">
        <v>73</v>
      </c>
      <c r="D31" s="35" t="s">
        <v>84</v>
      </c>
      <c r="E31" s="131">
        <v>24</v>
      </c>
      <c r="F31" s="131">
        <v>24</v>
      </c>
      <c r="G31" s="38">
        <f t="shared" si="0"/>
        <v>253.872</v>
      </c>
      <c r="H31" s="130" t="s">
        <v>46</v>
      </c>
      <c r="I31" s="72"/>
    </row>
    <row r="32" s="4" customFormat="1" ht="18.6" customHeight="1" spans="1:9">
      <c r="A32" s="33">
        <v>26</v>
      </c>
      <c r="B32" s="130" t="s">
        <v>85</v>
      </c>
      <c r="C32" s="35" t="s">
        <v>73</v>
      </c>
      <c r="D32" s="35" t="s">
        <v>63</v>
      </c>
      <c r="E32" s="131">
        <v>13.5</v>
      </c>
      <c r="F32" s="131">
        <v>13.5</v>
      </c>
      <c r="G32" s="38">
        <f t="shared" si="0"/>
        <v>142.803</v>
      </c>
      <c r="H32" s="130" t="s">
        <v>85</v>
      </c>
      <c r="I32" s="72"/>
    </row>
    <row r="33" s="4" customFormat="1" ht="18.6" customHeight="1" spans="1:9">
      <c r="A33" s="33">
        <v>27</v>
      </c>
      <c r="B33" s="130" t="s">
        <v>86</v>
      </c>
      <c r="C33" s="35" t="s">
        <v>73</v>
      </c>
      <c r="D33" s="35" t="s">
        <v>84</v>
      </c>
      <c r="E33" s="131">
        <v>25</v>
      </c>
      <c r="F33" s="131">
        <v>25</v>
      </c>
      <c r="G33" s="38">
        <f t="shared" si="0"/>
        <v>264.45</v>
      </c>
      <c r="H33" s="130" t="s">
        <v>86</v>
      </c>
      <c r="I33" s="72"/>
    </row>
    <row r="34" s="4" customFormat="1" ht="18.6" customHeight="1" spans="1:9">
      <c r="A34" s="33">
        <v>28</v>
      </c>
      <c r="B34" s="130" t="s">
        <v>87</v>
      </c>
      <c r="C34" s="35" t="s">
        <v>73</v>
      </c>
      <c r="D34" s="35" t="s">
        <v>84</v>
      </c>
      <c r="E34" s="131">
        <v>10</v>
      </c>
      <c r="F34" s="131">
        <v>10</v>
      </c>
      <c r="G34" s="38">
        <f t="shared" si="0"/>
        <v>105.78</v>
      </c>
      <c r="H34" s="130" t="s">
        <v>87</v>
      </c>
      <c r="I34" s="72"/>
    </row>
    <row r="35" s="4" customFormat="1" ht="18.6" customHeight="1" spans="1:9">
      <c r="A35" s="33">
        <v>29</v>
      </c>
      <c r="B35" s="130" t="s">
        <v>88</v>
      </c>
      <c r="C35" s="35" t="s">
        <v>73</v>
      </c>
      <c r="D35" s="35" t="s">
        <v>74</v>
      </c>
      <c r="E35" s="131">
        <v>8</v>
      </c>
      <c r="F35" s="131">
        <v>8</v>
      </c>
      <c r="G35" s="38">
        <f t="shared" si="0"/>
        <v>84.624</v>
      </c>
      <c r="H35" s="130" t="s">
        <v>88</v>
      </c>
      <c r="I35" s="72"/>
    </row>
    <row r="36" s="4" customFormat="1" ht="18.6" customHeight="1" spans="1:9">
      <c r="A36" s="33">
        <v>30</v>
      </c>
      <c r="B36" s="130" t="s">
        <v>48</v>
      </c>
      <c r="C36" s="35" t="s">
        <v>73</v>
      </c>
      <c r="D36" s="35" t="s">
        <v>75</v>
      </c>
      <c r="E36" s="131">
        <v>6.6</v>
      </c>
      <c r="F36" s="131">
        <v>6.6</v>
      </c>
      <c r="G36" s="38">
        <f t="shared" si="0"/>
        <v>69.8148</v>
      </c>
      <c r="H36" s="130" t="s">
        <v>48</v>
      </c>
      <c r="I36" s="72"/>
    </row>
    <row r="37" s="4" customFormat="1" ht="18.6" customHeight="1" spans="1:9">
      <c r="A37" s="33">
        <v>31</v>
      </c>
      <c r="B37" s="130" t="s">
        <v>89</v>
      </c>
      <c r="C37" s="35" t="s">
        <v>73</v>
      </c>
      <c r="D37" s="35" t="s">
        <v>84</v>
      </c>
      <c r="E37" s="131">
        <v>20</v>
      </c>
      <c r="F37" s="131">
        <v>20</v>
      </c>
      <c r="G37" s="38">
        <f t="shared" si="0"/>
        <v>211.56</v>
      </c>
      <c r="H37" s="130" t="s">
        <v>89</v>
      </c>
      <c r="I37" s="72"/>
    </row>
    <row r="38" s="4" customFormat="1" ht="18.6" customHeight="1" spans="1:9">
      <c r="A38" s="33">
        <v>32</v>
      </c>
      <c r="B38" s="130" t="s">
        <v>90</v>
      </c>
      <c r="C38" s="35" t="s">
        <v>73</v>
      </c>
      <c r="D38" s="132" t="s">
        <v>74</v>
      </c>
      <c r="E38" s="131">
        <v>22</v>
      </c>
      <c r="F38" s="131">
        <v>22</v>
      </c>
      <c r="G38" s="38">
        <f t="shared" si="0"/>
        <v>232.716</v>
      </c>
      <c r="H38" s="130" t="s">
        <v>90</v>
      </c>
      <c r="I38" s="72"/>
    </row>
    <row r="39" s="4" customFormat="1" ht="18.6" customHeight="1" spans="1:9">
      <c r="A39" s="33">
        <v>33</v>
      </c>
      <c r="B39" s="130" t="s">
        <v>49</v>
      </c>
      <c r="C39" s="35" t="s">
        <v>73</v>
      </c>
      <c r="D39" s="35" t="s">
        <v>45</v>
      </c>
      <c r="E39" s="131">
        <v>8</v>
      </c>
      <c r="F39" s="131">
        <v>8</v>
      </c>
      <c r="G39" s="38">
        <f t="shared" si="0"/>
        <v>84.624</v>
      </c>
      <c r="H39" s="130" t="s">
        <v>49</v>
      </c>
      <c r="I39" s="72"/>
    </row>
    <row r="40" s="4" customFormat="1" ht="18.6" customHeight="1" spans="1:9">
      <c r="A40" s="33">
        <v>34</v>
      </c>
      <c r="B40" s="130" t="s">
        <v>91</v>
      </c>
      <c r="C40" s="35" t="s">
        <v>73</v>
      </c>
      <c r="D40" s="35" t="s">
        <v>63</v>
      </c>
      <c r="E40" s="131">
        <v>10</v>
      </c>
      <c r="F40" s="131">
        <v>10</v>
      </c>
      <c r="G40" s="38">
        <f t="shared" si="0"/>
        <v>105.78</v>
      </c>
      <c r="H40" s="130" t="s">
        <v>91</v>
      </c>
      <c r="I40" s="72"/>
    </row>
    <row r="41" s="4" customFormat="1" ht="18.6" customHeight="1" spans="1:9">
      <c r="A41" s="33">
        <v>35</v>
      </c>
      <c r="B41" s="130" t="s">
        <v>92</v>
      </c>
      <c r="C41" s="35" t="s">
        <v>73</v>
      </c>
      <c r="D41" s="35" t="s">
        <v>63</v>
      </c>
      <c r="E41" s="131">
        <v>11</v>
      </c>
      <c r="F41" s="131">
        <v>11</v>
      </c>
      <c r="G41" s="38">
        <f t="shared" si="0"/>
        <v>116.358</v>
      </c>
      <c r="H41" s="130" t="s">
        <v>92</v>
      </c>
      <c r="I41" s="72"/>
    </row>
    <row r="42" s="4" customFormat="1" ht="18.6" customHeight="1" spans="1:9">
      <c r="A42" s="33">
        <v>36</v>
      </c>
      <c r="B42" s="130" t="s">
        <v>50</v>
      </c>
      <c r="C42" s="35" t="s">
        <v>73</v>
      </c>
      <c r="D42" s="35" t="s">
        <v>84</v>
      </c>
      <c r="E42" s="131">
        <v>42</v>
      </c>
      <c r="F42" s="131">
        <v>42</v>
      </c>
      <c r="G42" s="38">
        <f t="shared" si="0"/>
        <v>444.276</v>
      </c>
      <c r="H42" s="130" t="s">
        <v>50</v>
      </c>
      <c r="I42" s="72"/>
    </row>
    <row r="43" s="4" customFormat="1" ht="18.6" customHeight="1" spans="1:9">
      <c r="A43" s="33">
        <v>37</v>
      </c>
      <c r="B43" s="130" t="s">
        <v>51</v>
      </c>
      <c r="C43" s="35" t="s">
        <v>73</v>
      </c>
      <c r="D43" s="35" t="s">
        <v>75</v>
      </c>
      <c r="E43" s="131">
        <v>18.8</v>
      </c>
      <c r="F43" s="131">
        <v>18.8</v>
      </c>
      <c r="G43" s="38">
        <f t="shared" si="0"/>
        <v>198.8664</v>
      </c>
      <c r="H43" s="130" t="s">
        <v>51</v>
      </c>
      <c r="I43" s="72"/>
    </row>
    <row r="44" s="4" customFormat="1" ht="18.6" customHeight="1" spans="1:9">
      <c r="A44" s="33">
        <v>38</v>
      </c>
      <c r="B44" s="130" t="s">
        <v>53</v>
      </c>
      <c r="C44" s="35" t="s">
        <v>73</v>
      </c>
      <c r="D44" s="35" t="s">
        <v>75</v>
      </c>
      <c r="E44" s="131">
        <v>45</v>
      </c>
      <c r="F44" s="131">
        <v>45</v>
      </c>
      <c r="G44" s="38">
        <f t="shared" si="0"/>
        <v>476.01</v>
      </c>
      <c r="H44" s="130" t="s">
        <v>53</v>
      </c>
      <c r="I44" s="72"/>
    </row>
    <row r="45" s="4" customFormat="1" ht="18.6" customHeight="1" spans="1:9">
      <c r="A45" s="33">
        <v>39</v>
      </c>
      <c r="B45" s="130" t="s">
        <v>54</v>
      </c>
      <c r="C45" s="35" t="s">
        <v>73</v>
      </c>
      <c r="D45" s="132" t="s">
        <v>74</v>
      </c>
      <c r="E45" s="131">
        <v>98.5</v>
      </c>
      <c r="F45" s="131">
        <v>98.5</v>
      </c>
      <c r="G45" s="38">
        <f t="shared" si="0"/>
        <v>1041.933</v>
      </c>
      <c r="H45" s="130" t="s">
        <v>54</v>
      </c>
      <c r="I45" s="72"/>
    </row>
    <row r="46" s="4" customFormat="1" ht="18.6" customHeight="1" spans="1:9">
      <c r="A46" s="33">
        <v>40</v>
      </c>
      <c r="B46" s="130" t="s">
        <v>55</v>
      </c>
      <c r="C46" s="35" t="s">
        <v>73</v>
      </c>
      <c r="D46" s="35" t="s">
        <v>84</v>
      </c>
      <c r="E46" s="131">
        <v>80</v>
      </c>
      <c r="F46" s="131">
        <v>80</v>
      </c>
      <c r="G46" s="38">
        <f t="shared" si="0"/>
        <v>846.24</v>
      </c>
      <c r="H46" s="130" t="s">
        <v>55</v>
      </c>
      <c r="I46" s="72"/>
    </row>
    <row r="47" s="4" customFormat="1" ht="18.6" customHeight="1" spans="1:9">
      <c r="A47" s="33">
        <v>41</v>
      </c>
      <c r="B47" s="130" t="s">
        <v>93</v>
      </c>
      <c r="C47" s="35" t="s">
        <v>73</v>
      </c>
      <c r="D47" s="35" t="s">
        <v>84</v>
      </c>
      <c r="E47" s="131">
        <v>4.5</v>
      </c>
      <c r="F47" s="131">
        <v>4.5</v>
      </c>
      <c r="G47" s="38">
        <f t="shared" si="0"/>
        <v>47.601</v>
      </c>
      <c r="H47" s="130" t="s">
        <v>93</v>
      </c>
      <c r="I47" s="72"/>
    </row>
    <row r="48" s="4" customFormat="1" ht="18.6" customHeight="1" spans="1:9">
      <c r="A48" s="33">
        <v>42</v>
      </c>
      <c r="B48" s="130" t="s">
        <v>56</v>
      </c>
      <c r="C48" s="35" t="s">
        <v>73</v>
      </c>
      <c r="D48" s="35" t="s">
        <v>84</v>
      </c>
      <c r="E48" s="131">
        <v>9</v>
      </c>
      <c r="F48" s="131">
        <v>9</v>
      </c>
      <c r="G48" s="38">
        <f t="shared" si="0"/>
        <v>95.202</v>
      </c>
      <c r="H48" s="130" t="s">
        <v>56</v>
      </c>
      <c r="I48" s="72"/>
    </row>
    <row r="49" s="4" customFormat="1" ht="18.6" customHeight="1" spans="1:9">
      <c r="A49" s="33">
        <v>43</v>
      </c>
      <c r="B49" s="130" t="s">
        <v>58</v>
      </c>
      <c r="C49" s="35" t="s">
        <v>73</v>
      </c>
      <c r="D49" s="35" t="s">
        <v>75</v>
      </c>
      <c r="E49" s="131">
        <v>6</v>
      </c>
      <c r="F49" s="131">
        <v>6</v>
      </c>
      <c r="G49" s="38">
        <f t="shared" si="0"/>
        <v>63.468</v>
      </c>
      <c r="H49" s="130" t="s">
        <v>58</v>
      </c>
      <c r="I49" s="72"/>
    </row>
    <row r="50" s="4" customFormat="1" ht="18.6" customHeight="1" spans="1:9">
      <c r="A50" s="33">
        <v>44</v>
      </c>
      <c r="B50" s="130" t="s">
        <v>60</v>
      </c>
      <c r="C50" s="35" t="s">
        <v>73</v>
      </c>
      <c r="D50" s="35" t="s">
        <v>75</v>
      </c>
      <c r="E50" s="131">
        <v>97.9</v>
      </c>
      <c r="F50" s="131">
        <v>97.9</v>
      </c>
      <c r="G50" s="38">
        <f t="shared" si="0"/>
        <v>1035.5862</v>
      </c>
      <c r="H50" s="130" t="s">
        <v>60</v>
      </c>
      <c r="I50" s="72"/>
    </row>
    <row r="51" s="4" customFormat="1" ht="18.6" customHeight="1" spans="1:9">
      <c r="A51" s="33">
        <v>45</v>
      </c>
      <c r="B51" s="130" t="s">
        <v>62</v>
      </c>
      <c r="C51" s="35" t="s">
        <v>73</v>
      </c>
      <c r="D51" s="35" t="s">
        <v>63</v>
      </c>
      <c r="E51" s="131">
        <v>10</v>
      </c>
      <c r="F51" s="131">
        <v>10</v>
      </c>
      <c r="G51" s="38">
        <f t="shared" si="0"/>
        <v>105.78</v>
      </c>
      <c r="H51" s="130" t="s">
        <v>62</v>
      </c>
      <c r="I51" s="72"/>
    </row>
    <row r="52" s="4" customFormat="1" ht="18.6" customHeight="1" spans="1:9">
      <c r="A52" s="33">
        <v>46</v>
      </c>
      <c r="B52" s="133" t="s">
        <v>61</v>
      </c>
      <c r="C52" s="35" t="s">
        <v>73</v>
      </c>
      <c r="D52" s="35" t="s">
        <v>75</v>
      </c>
      <c r="E52" s="131">
        <v>97.5</v>
      </c>
      <c r="F52" s="131">
        <v>97.5</v>
      </c>
      <c r="G52" s="38">
        <f t="shared" si="0"/>
        <v>1031.355</v>
      </c>
      <c r="H52" s="133" t="s">
        <v>61</v>
      </c>
      <c r="I52" s="72"/>
    </row>
    <row r="53" s="4" customFormat="1" ht="18.6" customHeight="1" spans="1:9">
      <c r="A53" s="33">
        <v>47</v>
      </c>
      <c r="B53" s="130" t="s">
        <v>94</v>
      </c>
      <c r="C53" s="35" t="s">
        <v>73</v>
      </c>
      <c r="D53" s="35" t="s">
        <v>16</v>
      </c>
      <c r="E53" s="131">
        <v>45</v>
      </c>
      <c r="F53" s="131">
        <v>45</v>
      </c>
      <c r="G53" s="38">
        <f t="shared" si="0"/>
        <v>476.01</v>
      </c>
      <c r="H53" s="130" t="s">
        <v>94</v>
      </c>
      <c r="I53" s="72"/>
    </row>
    <row r="54" s="4" customFormat="1" ht="18.6" customHeight="1" spans="1:9">
      <c r="A54" s="33">
        <v>48</v>
      </c>
      <c r="B54" s="134" t="s">
        <v>67</v>
      </c>
      <c r="C54" s="35" t="s">
        <v>13</v>
      </c>
      <c r="D54" s="35" t="s">
        <v>16</v>
      </c>
      <c r="E54" s="131">
        <v>94</v>
      </c>
      <c r="F54" s="131">
        <v>94</v>
      </c>
      <c r="G54" s="38">
        <f t="shared" si="0"/>
        <v>994.332</v>
      </c>
      <c r="H54" s="134" t="s">
        <v>67</v>
      </c>
      <c r="I54" s="72"/>
    </row>
    <row r="55" s="4" customFormat="1" ht="18.6" customHeight="1" spans="1:9">
      <c r="A55" s="33" t="s">
        <v>68</v>
      </c>
      <c r="B55" s="98"/>
      <c r="C55" s="35"/>
      <c r="D55" s="101"/>
      <c r="E55" s="135">
        <f>SUM(E7:E54)</f>
        <v>2021.3</v>
      </c>
      <c r="F55" s="136">
        <f>SUM(F7:F54)</f>
        <v>2021.3</v>
      </c>
      <c r="G55" s="137">
        <f>SUM(G7:G54)</f>
        <v>21381.3114</v>
      </c>
      <c r="H55" s="76"/>
      <c r="I55" s="76"/>
    </row>
    <row r="56" s="7" customFormat="1" ht="18.6" customHeight="1" spans="1:9">
      <c r="A56" s="104" t="s">
        <v>95</v>
      </c>
      <c r="B56" s="105"/>
      <c r="C56" s="105"/>
      <c r="D56" s="107"/>
      <c r="E56" s="108"/>
      <c r="F56" s="108"/>
      <c r="G56" s="120"/>
      <c r="H56" s="107"/>
      <c r="I56" s="107"/>
    </row>
    <row r="57" s="8" customFormat="1" ht="15" customHeight="1" spans="1:9">
      <c r="A57" s="109" t="s">
        <v>69</v>
      </c>
      <c r="B57" s="110"/>
      <c r="C57" s="111"/>
      <c r="D57" s="109"/>
      <c r="E57" s="112"/>
      <c r="F57" s="12"/>
      <c r="G57" s="13"/>
      <c r="H57" s="109"/>
      <c r="I57" s="109"/>
    </row>
  </sheetData>
  <mergeCells count="6">
    <mergeCell ref="A1:M1"/>
    <mergeCell ref="A2:M2"/>
    <mergeCell ref="A3:M3"/>
    <mergeCell ref="A4:M4"/>
    <mergeCell ref="A5:M5"/>
    <mergeCell ref="A56:B56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70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71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96</v>
      </c>
      <c r="E6" s="30" t="s">
        <v>97</v>
      </c>
      <c r="F6" s="30" t="s">
        <v>7</v>
      </c>
      <c r="G6" s="32" t="s">
        <v>8</v>
      </c>
      <c r="H6" s="32" t="s">
        <v>9</v>
      </c>
      <c r="I6" s="30" t="s">
        <v>98</v>
      </c>
      <c r="J6" s="53" t="s">
        <v>99</v>
      </c>
      <c r="K6" s="54" t="s">
        <v>100</v>
      </c>
      <c r="L6" s="55" t="s">
        <v>101</v>
      </c>
      <c r="M6" s="53" t="s">
        <v>10</v>
      </c>
      <c r="N6" s="30" t="s">
        <v>102</v>
      </c>
      <c r="O6" s="30" t="s">
        <v>103</v>
      </c>
      <c r="P6" s="30" t="s">
        <v>11</v>
      </c>
      <c r="Q6" s="71" t="s">
        <v>72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95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69</v>
      </c>
      <c r="B209" s="110"/>
      <c r="C209" s="111"/>
      <c r="D209" s="111"/>
      <c r="E209" s="109" t="s">
        <v>104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70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71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96</v>
      </c>
      <c r="E6" s="30" t="s">
        <v>97</v>
      </c>
      <c r="F6" s="30" t="s">
        <v>7</v>
      </c>
      <c r="G6" s="32" t="s">
        <v>8</v>
      </c>
      <c r="H6" s="32" t="s">
        <v>9</v>
      </c>
      <c r="I6" s="30" t="s">
        <v>98</v>
      </c>
      <c r="J6" s="53" t="s">
        <v>99</v>
      </c>
      <c r="K6" s="54" t="s">
        <v>100</v>
      </c>
      <c r="L6" s="55" t="s">
        <v>101</v>
      </c>
      <c r="M6" s="53" t="s">
        <v>10</v>
      </c>
      <c r="N6" s="30" t="s">
        <v>102</v>
      </c>
      <c r="O6" s="30" t="s">
        <v>103</v>
      </c>
      <c r="P6" s="30" t="s">
        <v>11</v>
      </c>
      <c r="Q6" s="71" t="s">
        <v>72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95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69</v>
      </c>
      <c r="B209" s="110"/>
      <c r="C209" s="111"/>
      <c r="D209" s="111"/>
      <c r="E209" s="109" t="s">
        <v>104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玉米</vt:lpstr>
      <vt:lpstr>水稻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2025-06-11T07:14:07Z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DFD22FB615C649659D16D206A43E56EC_13</vt:lpwstr>
  </property>
</Properties>
</file>