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<sst xmlns="http://schemas.openxmlformats.org/spreadsheetml/2006/main" count="78" uniqueCount="64">
  <si>
    <t>镇（乡）土地流转情况统计表</t>
  </si>
  <si>
    <t>填报单位：李千户镇经管站</t>
  </si>
  <si>
    <t>2023年5 月8日</t>
  </si>
  <si>
    <t>单位：亩</t>
  </si>
  <si>
    <t>户</t>
  </si>
  <si>
    <t>序号</t>
  </si>
  <si>
    <t>村别</t>
  </si>
  <si>
    <t>土地流转面积合计</t>
  </si>
  <si>
    <t>被流转农户数</t>
  </si>
  <si>
    <t>土地流转方式</t>
  </si>
  <si>
    <t>土地流转用途</t>
  </si>
  <si>
    <t>退耕还河面积</t>
  </si>
  <si>
    <t>备注</t>
  </si>
  <si>
    <t>合作社</t>
  </si>
  <si>
    <t>家庭农场</t>
  </si>
  <si>
    <t>农事企业</t>
  </si>
  <si>
    <t>种粮大户</t>
  </si>
  <si>
    <t>普通农户</t>
  </si>
  <si>
    <t>其他流转面积</t>
  </si>
  <si>
    <t>出租</t>
  </si>
  <si>
    <t>入股</t>
  </si>
  <si>
    <t>其他</t>
  </si>
  <si>
    <t>种植</t>
  </si>
  <si>
    <t>面积</t>
  </si>
  <si>
    <t>个数</t>
  </si>
  <si>
    <t>企业</t>
  </si>
  <si>
    <t>企业、大户、普通农户</t>
  </si>
  <si>
    <t>涉及户数</t>
  </si>
  <si>
    <t>代号</t>
  </si>
  <si>
    <t>李千户村</t>
  </si>
  <si>
    <t>望宝山村</t>
  </si>
  <si>
    <t>兴家沟村</t>
  </si>
  <si>
    <t>大靠村</t>
  </si>
  <si>
    <t>小靠村</t>
  </si>
  <si>
    <t>大会村</t>
  </si>
  <si>
    <t>小会村</t>
  </si>
  <si>
    <t>上未村</t>
  </si>
  <si>
    <t>腰未村</t>
  </si>
  <si>
    <t>青山村</t>
  </si>
  <si>
    <t>金家村</t>
  </si>
  <si>
    <t>岭西村</t>
  </si>
  <si>
    <t>朴起村</t>
  </si>
  <si>
    <t>柴家堡子村</t>
  </si>
  <si>
    <t>上台村</t>
  </si>
  <si>
    <t>催山村</t>
  </si>
  <si>
    <t>马侍村</t>
  </si>
  <si>
    <t>辅民村</t>
  </si>
  <si>
    <t>利民村</t>
  </si>
  <si>
    <t>车夫村</t>
  </si>
  <si>
    <t>张楼村</t>
  </si>
  <si>
    <t>营盘村</t>
  </si>
  <si>
    <t>西催村</t>
  </si>
  <si>
    <t>东催村</t>
  </si>
  <si>
    <t>三道村</t>
  </si>
  <si>
    <t>花豹冲村</t>
  </si>
  <si>
    <t>松山村</t>
  </si>
  <si>
    <t>菊花村</t>
  </si>
  <si>
    <t>白梨村</t>
  </si>
  <si>
    <t>小屯村</t>
  </si>
  <si>
    <t>康庄村</t>
  </si>
  <si>
    <t>姚沟村</t>
  </si>
  <si>
    <t>黄庄村</t>
  </si>
  <si>
    <t>合  计</t>
  </si>
  <si>
    <t>注：其他流转方式及其他流转用途在备注中说明；代号1=代号3+代号5+代号7+代号9+代号11+代号13=代号14+代号15+代号16+代号17+代号18=代号19+代号20+代号21+代号22；代号22≥代号23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</si>
</sst>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_ "/>
  </numFmts>
  <fonts count="37">
    <font>
      <sz val="11"/>
      <color theme="1"/>
      <name val="宋体"/>
      <charset val="134"/>
      <scheme val="minor"/>
    </font>
    <font>
      <sz val="12"/>
      <name val="楷体_GB2312"/>
      <charset val="134"/>
    </font>
    <font>
      <sz val="11"/>
      <name val="楷体_GB2312"/>
      <charset val="134"/>
    </font>
    <font>
      <b/>
      <sz val="12"/>
      <name val="楷体_GB2312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sz val="12"/>
      <name val="宋体"/>
      <charset val="1"/>
    </font>
    <font>
      <b/>
      <sz val="10"/>
      <name val="宋体"/>
      <charset val="134"/>
    </font>
    <font>
      <b/>
      <sz val="11"/>
      <name val="仿宋"/>
      <charset val="134"/>
    </font>
    <font>
      <b/>
      <sz val="12"/>
      <name val="宋体"/>
      <charset val="134"/>
    </font>
    <font>
      <sz val="9"/>
      <color indexed="63"/>
      <name val="宋体"/>
      <charset val="134"/>
    </font>
    <font>
      <sz val="11"/>
      <name val="仿宋"/>
      <charset val="1"/>
    </font>
    <font>
      <sz val="11"/>
      <name val="仿宋"/>
      <charset val="134"/>
    </font>
    <font>
      <b/>
      <sz val="10"/>
      <name val="楷体_GB2312"/>
      <charset val="134"/>
    </font>
    <font>
      <sz val="12"/>
      <name val="楷体_GB2312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0">
      <protection locked="0"/>
    </xf>
    <xf numFmtId="0" fontId="0" fillId="8" borderId="11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12" borderId="14" applyNumberFormat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31" fillId="13" borderId="15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6" fillId="34" borderId="0">
      <protection locked="0"/>
    </xf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176" fontId="12" fillId="0" borderId="3" xfId="0" applyNumberFormat="1" applyFont="1" applyFill="1" applyBorder="1" applyAlignment="1">
      <alignment horizontal="right" vertical="center"/>
    </xf>
    <xf numFmtId="176" fontId="13" fillId="0" borderId="3" xfId="0" applyNumberFormat="1" applyFont="1" applyFill="1" applyBorder="1" applyAlignment="1">
      <alignment horizontal="right" vertical="center"/>
    </xf>
    <xf numFmtId="176" fontId="12" fillId="0" borderId="3" xfId="13" applyNumberFormat="1" applyFont="1" applyFill="1" applyBorder="1" applyAlignment="1" applyProtection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shrinkToFit="1"/>
    </xf>
    <xf numFmtId="176" fontId="12" fillId="0" borderId="2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 shrinkToFit="1"/>
    </xf>
    <xf numFmtId="176" fontId="7" fillId="0" borderId="3" xfId="0" applyNumberFormat="1" applyFont="1" applyFill="1" applyBorder="1" applyAlignment="1">
      <alignment vertical="center"/>
    </xf>
    <xf numFmtId="178" fontId="7" fillId="0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76" fontId="12" fillId="0" borderId="3" xfId="50" applyNumberFormat="1" applyFont="1" applyFill="1" applyBorder="1" applyAlignment="1" applyProtection="1">
      <alignment horizontal="right" vertical="center"/>
    </xf>
    <xf numFmtId="177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177" fontId="14" fillId="0" borderId="3" xfId="0" applyNumberFormat="1" applyFont="1" applyFill="1" applyBorder="1" applyAlignment="1">
      <alignment horizontal="center" vertical="center" wrapText="1"/>
    </xf>
    <xf numFmtId="176" fontId="15" fillId="0" borderId="3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176" fontId="15" fillId="0" borderId="2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177" fontId="7" fillId="0" borderId="3" xfId="0" applyNumberFormat="1" applyFont="1" applyFill="1" applyBorder="1" applyAlignment="1">
      <alignment vertical="center"/>
    </xf>
    <xf numFmtId="177" fontId="5" fillId="0" borderId="0" xfId="0" applyNumberFormat="1" applyFont="1" applyFill="1" applyAlignment="1">
      <alignment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60% - 强调文字颜色 2 3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20% - 强调文字颜色 4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41"/>
  <sheetViews>
    <sheetView tabSelected="1" topLeftCell="A23" workbookViewId="0">
      <selection activeCell="W49" sqref="W49"/>
    </sheetView>
  </sheetViews>
  <sheetFormatPr defaultColWidth="9" defaultRowHeight="14.25"/>
  <cols>
    <col min="1" max="1" width="5.125" style="4" customWidth="1"/>
    <col min="2" max="2" width="8.125" style="4" customWidth="1"/>
    <col min="3" max="3" width="8.75" style="4" customWidth="1"/>
    <col min="4" max="4" width="10.25" style="4" customWidth="1"/>
    <col min="5" max="7" width="6.75" style="4" customWidth="1"/>
    <col min="8" max="8" width="6.375" style="4" customWidth="1"/>
    <col min="9" max="9" width="7.25" style="4" customWidth="1"/>
    <col min="10" max="10" width="7.75" style="4" customWidth="1"/>
    <col min="11" max="11" width="7.25" style="4" customWidth="1"/>
    <col min="12" max="13" width="8.5" style="4" customWidth="1"/>
    <col min="14" max="14" width="8" style="4" customWidth="1"/>
    <col min="15" max="15" width="15.5" style="4" customWidth="1"/>
    <col min="16" max="16" width="7.75" style="4" customWidth="1"/>
    <col min="17" max="19" width="9" style="4"/>
    <col min="20" max="22" width="9.375" style="4"/>
    <col min="23" max="23" width="12.5" style="6" customWidth="1"/>
    <col min="24" max="24" width="7.75" style="4" customWidth="1"/>
    <col min="25" max="26" width="9" style="4"/>
    <col min="27" max="27" width="20" style="4" customWidth="1"/>
    <col min="28" max="16382" width="9" style="4"/>
    <col min="16383" max="16384" width="9" style="7"/>
  </cols>
  <sheetData>
    <row r="1" s="1" customFormat="1" ht="33.95" customHeight="1" spans="1:2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35"/>
      <c r="X1" s="8"/>
      <c r="Y1" s="8"/>
      <c r="Z1" s="8"/>
      <c r="AA1" s="8"/>
    </row>
    <row r="2" s="1" customFormat="1" ht="24.95" customHeight="1" spans="1:27">
      <c r="A2" s="9" t="s">
        <v>1</v>
      </c>
      <c r="B2" s="9"/>
      <c r="C2" s="9"/>
      <c r="D2" s="9"/>
      <c r="E2" s="9"/>
      <c r="F2" s="10"/>
      <c r="G2" s="11" t="s">
        <v>2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36"/>
      <c r="V2" s="36"/>
      <c r="W2" s="37"/>
      <c r="X2" s="36"/>
      <c r="Y2" s="36"/>
      <c r="Z2" s="36" t="s">
        <v>3</v>
      </c>
      <c r="AA2" s="36" t="s">
        <v>4</v>
      </c>
    </row>
    <row r="3" s="2" customFormat="1" ht="24" customHeight="1" spans="1:27">
      <c r="A3" s="12" t="s">
        <v>5</v>
      </c>
      <c r="B3" s="13" t="s">
        <v>6</v>
      </c>
      <c r="C3" s="13" t="s">
        <v>7</v>
      </c>
      <c r="D3" s="12" t="s">
        <v>8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33" t="s">
        <v>9</v>
      </c>
      <c r="Q3" s="33"/>
      <c r="R3" s="33"/>
      <c r="S3" s="33"/>
      <c r="T3" s="33"/>
      <c r="U3" s="33" t="s">
        <v>10</v>
      </c>
      <c r="V3" s="33"/>
      <c r="W3" s="38"/>
      <c r="X3" s="33"/>
      <c r="Y3" s="13" t="s">
        <v>11</v>
      </c>
      <c r="Z3" s="13"/>
      <c r="AA3" s="33" t="s">
        <v>12</v>
      </c>
    </row>
    <row r="4" s="2" customFormat="1" ht="30" customHeight="1" spans="1:27">
      <c r="A4" s="14"/>
      <c r="B4" s="13"/>
      <c r="C4" s="13"/>
      <c r="D4" s="14"/>
      <c r="E4" s="15" t="s">
        <v>13</v>
      </c>
      <c r="F4" s="16"/>
      <c r="G4" s="13" t="s">
        <v>14</v>
      </c>
      <c r="H4" s="13"/>
      <c r="I4" s="13" t="s">
        <v>15</v>
      </c>
      <c r="J4" s="13"/>
      <c r="K4" s="13" t="s">
        <v>16</v>
      </c>
      <c r="L4" s="13"/>
      <c r="M4" s="13" t="s">
        <v>17</v>
      </c>
      <c r="N4" s="13"/>
      <c r="O4" s="13" t="s">
        <v>18</v>
      </c>
      <c r="P4" s="33" t="s">
        <v>19</v>
      </c>
      <c r="Q4" s="33" t="s">
        <v>20</v>
      </c>
      <c r="R4" s="33"/>
      <c r="S4" s="33"/>
      <c r="T4" s="33" t="s">
        <v>21</v>
      </c>
      <c r="U4" s="33" t="s">
        <v>22</v>
      </c>
      <c r="V4" s="33"/>
      <c r="W4" s="38"/>
      <c r="X4" s="33" t="s">
        <v>21</v>
      </c>
      <c r="Y4" s="13"/>
      <c r="Z4" s="13"/>
      <c r="AA4" s="33"/>
    </row>
    <row r="5" s="2" customFormat="1" ht="39" customHeight="1" spans="1:27">
      <c r="A5" s="17"/>
      <c r="B5" s="13"/>
      <c r="C5" s="13"/>
      <c r="D5" s="17"/>
      <c r="E5" s="13" t="s">
        <v>23</v>
      </c>
      <c r="F5" s="13" t="s">
        <v>24</v>
      </c>
      <c r="G5" s="13" t="s">
        <v>23</v>
      </c>
      <c r="H5" s="13" t="s">
        <v>24</v>
      </c>
      <c r="I5" s="13" t="s">
        <v>23</v>
      </c>
      <c r="J5" s="13" t="s">
        <v>24</v>
      </c>
      <c r="K5" s="13" t="s">
        <v>23</v>
      </c>
      <c r="L5" s="13" t="s">
        <v>24</v>
      </c>
      <c r="M5" s="13" t="s">
        <v>23</v>
      </c>
      <c r="N5" s="13" t="s">
        <v>24</v>
      </c>
      <c r="O5" s="13"/>
      <c r="P5" s="33"/>
      <c r="Q5" s="33" t="s">
        <v>13</v>
      </c>
      <c r="R5" s="33" t="s">
        <v>14</v>
      </c>
      <c r="S5" s="33" t="s">
        <v>25</v>
      </c>
      <c r="T5" s="33"/>
      <c r="U5" s="33" t="s">
        <v>13</v>
      </c>
      <c r="V5" s="33" t="s">
        <v>14</v>
      </c>
      <c r="W5" s="38" t="s">
        <v>26</v>
      </c>
      <c r="X5" s="33"/>
      <c r="Y5" s="13" t="s">
        <v>23</v>
      </c>
      <c r="Z5" s="13" t="s">
        <v>27</v>
      </c>
      <c r="AA5" s="33"/>
    </row>
    <row r="6" s="3" customFormat="1" ht="20.1" customHeight="1" spans="1:27">
      <c r="A6" s="18" t="s">
        <v>28</v>
      </c>
      <c r="B6" s="19"/>
      <c r="C6" s="18">
        <v>1</v>
      </c>
      <c r="D6" s="18">
        <v>2</v>
      </c>
      <c r="E6" s="3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8">
        <v>11</v>
      </c>
      <c r="N6" s="18">
        <v>12</v>
      </c>
      <c r="O6" s="18">
        <v>13</v>
      </c>
      <c r="P6" s="18">
        <v>14</v>
      </c>
      <c r="Q6" s="18">
        <v>15</v>
      </c>
      <c r="R6" s="18">
        <v>16</v>
      </c>
      <c r="S6" s="18">
        <v>17</v>
      </c>
      <c r="T6" s="18">
        <v>18</v>
      </c>
      <c r="U6" s="18">
        <v>19</v>
      </c>
      <c r="V6" s="18">
        <v>20</v>
      </c>
      <c r="W6" s="18">
        <v>21</v>
      </c>
      <c r="X6" s="18">
        <v>22</v>
      </c>
      <c r="Y6" s="18">
        <v>23</v>
      </c>
      <c r="Z6" s="18">
        <v>24</v>
      </c>
      <c r="AA6" s="45"/>
    </row>
    <row r="7" s="1" customFormat="1" ht="25" customHeight="1" spans="1:27">
      <c r="A7" s="20">
        <v>1</v>
      </c>
      <c r="B7" s="21" t="s">
        <v>29</v>
      </c>
      <c r="C7" s="22">
        <f>E7+G7+I7+K7+M7+O7</f>
        <v>1850</v>
      </c>
      <c r="D7" s="22">
        <v>160</v>
      </c>
      <c r="E7" s="22"/>
      <c r="F7" s="22"/>
      <c r="G7" s="22"/>
      <c r="H7" s="22"/>
      <c r="I7" s="22"/>
      <c r="J7" s="22"/>
      <c r="K7" s="22">
        <v>1500</v>
      </c>
      <c r="L7" s="22">
        <v>30</v>
      </c>
      <c r="M7" s="22">
        <v>350</v>
      </c>
      <c r="N7" s="22">
        <v>10</v>
      </c>
      <c r="O7" s="22"/>
      <c r="P7" s="22">
        <v>1850</v>
      </c>
      <c r="Q7" s="39"/>
      <c r="R7" s="39"/>
      <c r="S7" s="39"/>
      <c r="T7" s="39"/>
      <c r="U7" s="39"/>
      <c r="V7" s="39"/>
      <c r="W7" s="22">
        <f>P7-U7-V7</f>
        <v>1850</v>
      </c>
      <c r="X7" s="40"/>
      <c r="Y7" s="40"/>
      <c r="Z7" s="40"/>
      <c r="AA7" s="40"/>
    </row>
    <row r="8" s="1" customFormat="1" ht="25" customHeight="1" spans="1:27">
      <c r="A8" s="20">
        <v>2</v>
      </c>
      <c r="B8" s="21" t="s">
        <v>30</v>
      </c>
      <c r="C8" s="22">
        <f t="shared" ref="C8:C39" si="0">E8+G8+I8+K8+M8+O8</f>
        <v>1600</v>
      </c>
      <c r="D8" s="23">
        <v>130</v>
      </c>
      <c r="E8" s="23"/>
      <c r="F8" s="23"/>
      <c r="G8" s="23"/>
      <c r="H8" s="23"/>
      <c r="I8" s="23"/>
      <c r="J8" s="23"/>
      <c r="K8" s="23">
        <v>1000</v>
      </c>
      <c r="L8" s="23">
        <v>6</v>
      </c>
      <c r="M8" s="23">
        <v>600</v>
      </c>
      <c r="N8" s="23">
        <v>35</v>
      </c>
      <c r="O8" s="22"/>
      <c r="P8" s="23">
        <v>1600</v>
      </c>
      <c r="Q8" s="40"/>
      <c r="R8" s="40"/>
      <c r="S8" s="40"/>
      <c r="T8" s="40"/>
      <c r="U8" s="40"/>
      <c r="V8" s="40"/>
      <c r="W8" s="22">
        <f t="shared" ref="W8:W39" si="1">P8-U8-V8</f>
        <v>1600</v>
      </c>
      <c r="X8" s="40"/>
      <c r="Y8" s="40"/>
      <c r="Z8" s="40"/>
      <c r="AA8" s="40"/>
    </row>
    <row r="9" s="1" customFormat="1" ht="25" customHeight="1" spans="1:27">
      <c r="A9" s="20">
        <v>3</v>
      </c>
      <c r="B9" s="21" t="s">
        <v>31</v>
      </c>
      <c r="C9" s="22">
        <f t="shared" si="0"/>
        <v>1050</v>
      </c>
      <c r="D9" s="23">
        <v>85</v>
      </c>
      <c r="E9" s="23"/>
      <c r="F9" s="23"/>
      <c r="G9" s="23"/>
      <c r="H9" s="23"/>
      <c r="I9" s="23"/>
      <c r="J9" s="23"/>
      <c r="K9" s="23"/>
      <c r="L9" s="23"/>
      <c r="M9" s="23">
        <v>1050</v>
      </c>
      <c r="N9" s="23">
        <v>54</v>
      </c>
      <c r="O9" s="22"/>
      <c r="P9" s="23">
        <v>1050</v>
      </c>
      <c r="Q9" s="40"/>
      <c r="R9" s="40"/>
      <c r="S9" s="40"/>
      <c r="T9" s="40"/>
      <c r="U9" s="40"/>
      <c r="V9" s="40"/>
      <c r="W9" s="22">
        <f t="shared" si="1"/>
        <v>1050</v>
      </c>
      <c r="X9" s="40"/>
      <c r="Y9" s="40"/>
      <c r="Z9" s="40"/>
      <c r="AA9" s="40"/>
    </row>
    <row r="10" s="1" customFormat="1" ht="25" customHeight="1" spans="1:27">
      <c r="A10" s="20">
        <v>4</v>
      </c>
      <c r="B10" s="21" t="s">
        <v>32</v>
      </c>
      <c r="C10" s="22">
        <f t="shared" si="0"/>
        <v>1400</v>
      </c>
      <c r="D10" s="22">
        <v>120</v>
      </c>
      <c r="E10" s="22"/>
      <c r="F10" s="22"/>
      <c r="G10" s="22"/>
      <c r="H10" s="22"/>
      <c r="I10" s="22"/>
      <c r="J10" s="22"/>
      <c r="K10" s="22"/>
      <c r="L10" s="22"/>
      <c r="M10" s="22">
        <v>1400</v>
      </c>
      <c r="N10" s="22">
        <v>72</v>
      </c>
      <c r="O10" s="22"/>
      <c r="P10" s="22">
        <v>1400</v>
      </c>
      <c r="Q10" s="40"/>
      <c r="R10" s="40"/>
      <c r="S10" s="40"/>
      <c r="T10" s="40"/>
      <c r="U10" s="40"/>
      <c r="V10" s="40"/>
      <c r="W10" s="22">
        <f t="shared" si="1"/>
        <v>1400</v>
      </c>
      <c r="X10" s="40"/>
      <c r="Y10" s="40"/>
      <c r="Z10" s="40"/>
      <c r="AA10" s="40"/>
    </row>
    <row r="11" s="1" customFormat="1" ht="25" customHeight="1" spans="1:27">
      <c r="A11" s="20">
        <v>5</v>
      </c>
      <c r="B11" s="21" t="s">
        <v>33</v>
      </c>
      <c r="C11" s="22">
        <f t="shared" si="0"/>
        <v>900</v>
      </c>
      <c r="D11" s="23">
        <v>75</v>
      </c>
      <c r="E11" s="23"/>
      <c r="F11" s="23"/>
      <c r="G11" s="23"/>
      <c r="H11" s="23"/>
      <c r="I11" s="23"/>
      <c r="J11" s="23"/>
      <c r="K11" s="23">
        <v>700</v>
      </c>
      <c r="L11" s="23">
        <v>5</v>
      </c>
      <c r="M11" s="23">
        <v>200</v>
      </c>
      <c r="N11" s="23">
        <v>20</v>
      </c>
      <c r="O11" s="22"/>
      <c r="P11" s="23">
        <v>900</v>
      </c>
      <c r="Q11" s="40"/>
      <c r="R11" s="40"/>
      <c r="S11" s="40"/>
      <c r="T11" s="40"/>
      <c r="U11" s="40"/>
      <c r="V11" s="40"/>
      <c r="W11" s="22">
        <f t="shared" si="1"/>
        <v>900</v>
      </c>
      <c r="X11" s="40"/>
      <c r="Y11" s="40"/>
      <c r="Z11" s="40"/>
      <c r="AA11" s="40"/>
    </row>
    <row r="12" s="1" customFormat="1" ht="25" customHeight="1" spans="1:27">
      <c r="A12" s="20">
        <v>6</v>
      </c>
      <c r="B12" s="21" t="s">
        <v>34</v>
      </c>
      <c r="C12" s="22">
        <f t="shared" si="0"/>
        <v>750</v>
      </c>
      <c r="D12" s="23">
        <v>60</v>
      </c>
      <c r="E12" s="23"/>
      <c r="F12" s="23"/>
      <c r="G12" s="23"/>
      <c r="H12" s="23"/>
      <c r="I12" s="23"/>
      <c r="J12" s="23"/>
      <c r="K12" s="23">
        <v>350</v>
      </c>
      <c r="L12" s="23">
        <v>3</v>
      </c>
      <c r="M12" s="23">
        <v>400</v>
      </c>
      <c r="N12" s="23">
        <v>18</v>
      </c>
      <c r="O12" s="22"/>
      <c r="P12" s="23">
        <v>750</v>
      </c>
      <c r="Q12" s="40"/>
      <c r="R12" s="40"/>
      <c r="S12" s="40"/>
      <c r="T12" s="40"/>
      <c r="U12" s="40"/>
      <c r="V12" s="40"/>
      <c r="W12" s="22">
        <f t="shared" si="1"/>
        <v>750</v>
      </c>
      <c r="X12" s="40"/>
      <c r="Y12" s="40"/>
      <c r="Z12" s="40"/>
      <c r="AA12" s="40"/>
    </row>
    <row r="13" s="1" customFormat="1" ht="25" customHeight="1" spans="1:27">
      <c r="A13" s="20">
        <v>7</v>
      </c>
      <c r="B13" s="21" t="s">
        <v>35</v>
      </c>
      <c r="C13" s="22">
        <f t="shared" si="0"/>
        <v>1050</v>
      </c>
      <c r="D13" s="22">
        <v>80</v>
      </c>
      <c r="E13" s="22"/>
      <c r="F13" s="24"/>
      <c r="G13" s="24"/>
      <c r="H13" s="24"/>
      <c r="I13" s="34"/>
      <c r="J13" s="34"/>
      <c r="K13" s="34">
        <v>850</v>
      </c>
      <c r="L13" s="34">
        <v>4</v>
      </c>
      <c r="M13" s="34">
        <v>200</v>
      </c>
      <c r="N13" s="34">
        <v>10</v>
      </c>
      <c r="O13" s="22"/>
      <c r="P13" s="22">
        <v>1050</v>
      </c>
      <c r="Q13" s="40"/>
      <c r="R13" s="40"/>
      <c r="S13" s="40"/>
      <c r="T13" s="40"/>
      <c r="U13" s="40"/>
      <c r="V13" s="40"/>
      <c r="W13" s="22">
        <f t="shared" si="1"/>
        <v>1050</v>
      </c>
      <c r="X13" s="40"/>
      <c r="Y13" s="40"/>
      <c r="Z13" s="40"/>
      <c r="AA13" s="40"/>
    </row>
    <row r="14" s="1" customFormat="1" ht="25" customHeight="1" spans="1:27">
      <c r="A14" s="20">
        <v>8</v>
      </c>
      <c r="B14" s="21" t="s">
        <v>36</v>
      </c>
      <c r="C14" s="22">
        <f t="shared" si="0"/>
        <v>1550</v>
      </c>
      <c r="D14" s="23">
        <v>125</v>
      </c>
      <c r="E14" s="23"/>
      <c r="F14" s="23"/>
      <c r="G14" s="23"/>
      <c r="H14" s="23"/>
      <c r="I14" s="23"/>
      <c r="J14" s="23"/>
      <c r="K14" s="23">
        <v>650</v>
      </c>
      <c r="L14" s="23">
        <v>6</v>
      </c>
      <c r="M14" s="23">
        <v>900</v>
      </c>
      <c r="N14" s="23">
        <v>80</v>
      </c>
      <c r="O14" s="22"/>
      <c r="P14" s="23">
        <v>1550</v>
      </c>
      <c r="Q14" s="40"/>
      <c r="R14" s="40"/>
      <c r="S14" s="40"/>
      <c r="T14" s="40"/>
      <c r="U14" s="40"/>
      <c r="V14" s="40"/>
      <c r="W14" s="22">
        <f t="shared" si="1"/>
        <v>1550</v>
      </c>
      <c r="X14" s="40"/>
      <c r="Y14" s="40"/>
      <c r="Z14" s="40"/>
      <c r="AA14" s="40"/>
    </row>
    <row r="15" s="1" customFormat="1" ht="25" customHeight="1" spans="1:27">
      <c r="A15" s="20">
        <v>9</v>
      </c>
      <c r="B15" s="21" t="s">
        <v>37</v>
      </c>
      <c r="C15" s="22">
        <f t="shared" si="0"/>
        <v>3000</v>
      </c>
      <c r="D15" s="23">
        <v>180</v>
      </c>
      <c r="E15" s="23"/>
      <c r="F15" s="23"/>
      <c r="G15" s="23"/>
      <c r="H15" s="23"/>
      <c r="I15" s="23"/>
      <c r="J15" s="23"/>
      <c r="K15" s="23">
        <v>3000</v>
      </c>
      <c r="L15" s="23">
        <v>3</v>
      </c>
      <c r="M15" s="23"/>
      <c r="N15" s="23"/>
      <c r="O15" s="22"/>
      <c r="P15" s="23">
        <v>3000</v>
      </c>
      <c r="Q15" s="40"/>
      <c r="R15" s="40"/>
      <c r="S15" s="40"/>
      <c r="T15" s="40"/>
      <c r="U15" s="40"/>
      <c r="V15" s="40"/>
      <c r="W15" s="22">
        <f t="shared" si="1"/>
        <v>3000</v>
      </c>
      <c r="X15" s="40"/>
      <c r="Y15" s="40"/>
      <c r="Z15" s="40"/>
      <c r="AA15" s="40"/>
    </row>
    <row r="16" s="1" customFormat="1" ht="25" customHeight="1" spans="1:27">
      <c r="A16" s="20">
        <v>10</v>
      </c>
      <c r="B16" s="21" t="s">
        <v>38</v>
      </c>
      <c r="C16" s="22">
        <f t="shared" si="0"/>
        <v>1100</v>
      </c>
      <c r="D16" s="23">
        <v>60</v>
      </c>
      <c r="E16" s="23"/>
      <c r="F16" s="23"/>
      <c r="G16" s="23"/>
      <c r="H16" s="23"/>
      <c r="I16" s="23"/>
      <c r="J16" s="23"/>
      <c r="K16" s="23">
        <v>450</v>
      </c>
      <c r="L16" s="23">
        <v>3</v>
      </c>
      <c r="M16" s="23">
        <v>650</v>
      </c>
      <c r="N16" s="23">
        <v>40</v>
      </c>
      <c r="O16" s="22"/>
      <c r="P16" s="23">
        <v>1100</v>
      </c>
      <c r="Q16" s="40"/>
      <c r="R16" s="40"/>
      <c r="S16" s="40"/>
      <c r="T16" s="40"/>
      <c r="U16" s="40"/>
      <c r="V16" s="40"/>
      <c r="W16" s="22">
        <f t="shared" si="1"/>
        <v>1100</v>
      </c>
      <c r="X16" s="40"/>
      <c r="Y16" s="40"/>
      <c r="Z16" s="40"/>
      <c r="AA16" s="40"/>
    </row>
    <row r="17" s="1" customFormat="1" ht="25" customHeight="1" spans="1:27">
      <c r="A17" s="20">
        <v>11</v>
      </c>
      <c r="B17" s="21" t="s">
        <v>39</v>
      </c>
      <c r="C17" s="22">
        <f t="shared" si="0"/>
        <v>1450</v>
      </c>
      <c r="D17" s="23">
        <v>110</v>
      </c>
      <c r="E17" s="23"/>
      <c r="F17" s="23"/>
      <c r="G17" s="23"/>
      <c r="H17" s="23"/>
      <c r="I17" s="23"/>
      <c r="J17" s="23"/>
      <c r="K17" s="23">
        <v>700</v>
      </c>
      <c r="L17" s="23">
        <v>18</v>
      </c>
      <c r="M17" s="23">
        <v>750</v>
      </c>
      <c r="N17" s="23">
        <v>50</v>
      </c>
      <c r="O17" s="22"/>
      <c r="P17" s="23">
        <v>1450</v>
      </c>
      <c r="Q17" s="40"/>
      <c r="R17" s="40"/>
      <c r="S17" s="40"/>
      <c r="T17" s="40"/>
      <c r="U17" s="40"/>
      <c r="V17" s="40"/>
      <c r="W17" s="22">
        <f t="shared" si="1"/>
        <v>1450</v>
      </c>
      <c r="X17" s="40"/>
      <c r="Y17" s="40"/>
      <c r="Z17" s="40"/>
      <c r="AA17" s="40"/>
    </row>
    <row r="18" s="1" customFormat="1" ht="25" customHeight="1" spans="1:27">
      <c r="A18" s="20">
        <v>12</v>
      </c>
      <c r="B18" s="21" t="s">
        <v>40</v>
      </c>
      <c r="C18" s="22">
        <f t="shared" si="0"/>
        <v>830</v>
      </c>
      <c r="D18" s="23">
        <v>40</v>
      </c>
      <c r="E18" s="23"/>
      <c r="F18" s="23"/>
      <c r="G18" s="23"/>
      <c r="H18" s="23"/>
      <c r="I18" s="23"/>
      <c r="J18" s="23"/>
      <c r="K18" s="23">
        <v>200</v>
      </c>
      <c r="L18" s="23">
        <v>3</v>
      </c>
      <c r="M18" s="23">
        <v>630</v>
      </c>
      <c r="N18" s="23">
        <v>40</v>
      </c>
      <c r="O18" s="22"/>
      <c r="P18" s="23">
        <v>830</v>
      </c>
      <c r="Q18" s="40"/>
      <c r="R18" s="40"/>
      <c r="S18" s="40"/>
      <c r="T18" s="40"/>
      <c r="U18" s="40"/>
      <c r="V18" s="40"/>
      <c r="W18" s="22">
        <f t="shared" si="1"/>
        <v>830</v>
      </c>
      <c r="X18" s="40"/>
      <c r="Y18" s="40"/>
      <c r="Z18" s="40"/>
      <c r="AA18" s="40"/>
    </row>
    <row r="19" s="1" customFormat="1" ht="25" customHeight="1" spans="1:27">
      <c r="A19" s="25">
        <v>13</v>
      </c>
      <c r="B19" s="26" t="s">
        <v>41</v>
      </c>
      <c r="C19" s="22">
        <f t="shared" si="0"/>
        <v>2150</v>
      </c>
      <c r="D19" s="27">
        <v>180</v>
      </c>
      <c r="E19" s="27"/>
      <c r="F19" s="27"/>
      <c r="G19" s="27"/>
      <c r="H19" s="27"/>
      <c r="I19" s="27"/>
      <c r="J19" s="27"/>
      <c r="K19" s="27">
        <v>500</v>
      </c>
      <c r="L19" s="27">
        <v>8</v>
      </c>
      <c r="M19" s="27">
        <v>1650</v>
      </c>
      <c r="N19" s="27">
        <v>130</v>
      </c>
      <c r="O19" s="22"/>
      <c r="P19" s="27">
        <v>2150</v>
      </c>
      <c r="Q19" s="41"/>
      <c r="R19" s="41"/>
      <c r="S19" s="41"/>
      <c r="T19" s="41"/>
      <c r="U19" s="41"/>
      <c r="V19" s="41"/>
      <c r="W19" s="22">
        <f t="shared" si="1"/>
        <v>2150</v>
      </c>
      <c r="X19" s="41"/>
      <c r="Y19" s="41"/>
      <c r="Z19" s="41"/>
      <c r="AA19" s="41"/>
    </row>
    <row r="20" s="1" customFormat="1" ht="25" customHeight="1" spans="1:27">
      <c r="A20" s="20">
        <v>14</v>
      </c>
      <c r="B20" s="28" t="s">
        <v>42</v>
      </c>
      <c r="C20" s="22">
        <f t="shared" si="0"/>
        <v>650</v>
      </c>
      <c r="D20" s="23">
        <v>50</v>
      </c>
      <c r="E20" s="23"/>
      <c r="F20" s="23"/>
      <c r="G20" s="23"/>
      <c r="H20" s="23"/>
      <c r="I20" s="23"/>
      <c r="J20" s="23"/>
      <c r="K20" s="23"/>
      <c r="L20" s="23"/>
      <c r="M20" s="23">
        <v>650</v>
      </c>
      <c r="N20" s="23">
        <v>40</v>
      </c>
      <c r="O20" s="22"/>
      <c r="P20" s="23">
        <v>650</v>
      </c>
      <c r="Q20" s="40"/>
      <c r="R20" s="40"/>
      <c r="S20" s="40"/>
      <c r="T20" s="40"/>
      <c r="U20" s="40"/>
      <c r="V20" s="40"/>
      <c r="W20" s="22">
        <f t="shared" si="1"/>
        <v>650</v>
      </c>
      <c r="X20" s="40"/>
      <c r="Y20" s="40"/>
      <c r="Z20" s="40"/>
      <c r="AA20" s="40"/>
    </row>
    <row r="21" s="4" customFormat="1" ht="25" customHeight="1" spans="1:27">
      <c r="A21" s="20">
        <v>15</v>
      </c>
      <c r="B21" s="28" t="s">
        <v>43</v>
      </c>
      <c r="C21" s="22">
        <f t="shared" si="0"/>
        <v>550</v>
      </c>
      <c r="D21" s="29">
        <v>40</v>
      </c>
      <c r="E21" s="29"/>
      <c r="F21" s="29"/>
      <c r="G21" s="29"/>
      <c r="H21" s="29"/>
      <c r="I21" s="29"/>
      <c r="J21" s="29"/>
      <c r="K21" s="29"/>
      <c r="L21" s="29"/>
      <c r="M21" s="29">
        <v>550</v>
      </c>
      <c r="N21" s="29">
        <v>30</v>
      </c>
      <c r="O21" s="22"/>
      <c r="P21" s="29">
        <v>550</v>
      </c>
      <c r="Q21" s="29"/>
      <c r="R21" s="29"/>
      <c r="S21" s="29"/>
      <c r="T21" s="29"/>
      <c r="U21" s="29"/>
      <c r="V21" s="29"/>
      <c r="W21" s="22">
        <f t="shared" si="1"/>
        <v>550</v>
      </c>
      <c r="X21" s="29"/>
      <c r="Y21" s="29"/>
      <c r="Z21" s="29"/>
      <c r="AA21" s="29"/>
    </row>
    <row r="22" s="4" customFormat="1" ht="25" customHeight="1" spans="1:27">
      <c r="A22" s="20">
        <v>16</v>
      </c>
      <c r="B22" s="28" t="s">
        <v>44</v>
      </c>
      <c r="C22" s="22">
        <f t="shared" si="0"/>
        <v>1100</v>
      </c>
      <c r="D22" s="29">
        <v>85</v>
      </c>
      <c r="E22" s="29"/>
      <c r="F22" s="29"/>
      <c r="G22" s="29"/>
      <c r="H22" s="29"/>
      <c r="I22" s="29"/>
      <c r="J22" s="29"/>
      <c r="K22" s="29">
        <v>450</v>
      </c>
      <c r="L22" s="29">
        <v>7</v>
      </c>
      <c r="M22" s="29">
        <v>650</v>
      </c>
      <c r="N22" s="29">
        <v>40</v>
      </c>
      <c r="O22" s="22"/>
      <c r="P22" s="29">
        <v>1100</v>
      </c>
      <c r="Q22" s="29"/>
      <c r="R22" s="29"/>
      <c r="S22" s="29"/>
      <c r="T22" s="29"/>
      <c r="U22" s="29"/>
      <c r="V22" s="29"/>
      <c r="W22" s="22">
        <f t="shared" si="1"/>
        <v>1100</v>
      </c>
      <c r="X22" s="29"/>
      <c r="Y22" s="29"/>
      <c r="Z22" s="29"/>
      <c r="AA22" s="29"/>
    </row>
    <row r="23" s="4" customFormat="1" ht="25" customHeight="1" spans="1:27">
      <c r="A23" s="20">
        <v>17</v>
      </c>
      <c r="B23" s="28" t="s">
        <v>45</v>
      </c>
      <c r="C23" s="22">
        <f t="shared" si="0"/>
        <v>660</v>
      </c>
      <c r="D23" s="29">
        <v>40</v>
      </c>
      <c r="E23" s="29"/>
      <c r="F23" s="29"/>
      <c r="G23" s="29"/>
      <c r="H23" s="29"/>
      <c r="I23" s="29"/>
      <c r="J23" s="29"/>
      <c r="K23" s="29">
        <v>460</v>
      </c>
      <c r="L23" s="29">
        <v>3</v>
      </c>
      <c r="M23" s="29">
        <v>200</v>
      </c>
      <c r="N23" s="29">
        <v>20</v>
      </c>
      <c r="O23" s="22"/>
      <c r="P23" s="29">
        <v>660</v>
      </c>
      <c r="Q23" s="29"/>
      <c r="R23" s="29"/>
      <c r="S23" s="29"/>
      <c r="T23" s="29"/>
      <c r="U23" s="29"/>
      <c r="V23" s="29"/>
      <c r="W23" s="22">
        <f t="shared" si="1"/>
        <v>660</v>
      </c>
      <c r="X23" s="29"/>
      <c r="Y23" s="29"/>
      <c r="Z23" s="29"/>
      <c r="AA23" s="46"/>
    </row>
    <row r="24" s="4" customFormat="1" ht="25" customHeight="1" spans="1:27">
      <c r="A24" s="20">
        <v>18</v>
      </c>
      <c r="B24" s="28" t="s">
        <v>46</v>
      </c>
      <c r="C24" s="22">
        <f t="shared" si="0"/>
        <v>2900</v>
      </c>
      <c r="D24" s="29">
        <v>230</v>
      </c>
      <c r="E24" s="29"/>
      <c r="F24" s="29"/>
      <c r="G24" s="29"/>
      <c r="H24" s="29"/>
      <c r="I24" s="29"/>
      <c r="J24" s="29"/>
      <c r="K24" s="29">
        <v>2000</v>
      </c>
      <c r="L24" s="29">
        <v>2</v>
      </c>
      <c r="M24" s="29">
        <v>900</v>
      </c>
      <c r="N24" s="29">
        <v>70</v>
      </c>
      <c r="O24" s="22"/>
      <c r="P24" s="29">
        <v>2900</v>
      </c>
      <c r="Q24" s="29"/>
      <c r="R24" s="29"/>
      <c r="S24" s="29"/>
      <c r="T24" s="29"/>
      <c r="U24" s="29"/>
      <c r="V24" s="29"/>
      <c r="W24" s="22">
        <f t="shared" si="1"/>
        <v>2900</v>
      </c>
      <c r="X24" s="29"/>
      <c r="Y24" s="29"/>
      <c r="Z24" s="29"/>
      <c r="AA24" s="29"/>
    </row>
    <row r="25" s="4" customFormat="1" ht="25" customHeight="1" spans="1:27">
      <c r="A25" s="20">
        <v>19</v>
      </c>
      <c r="B25" s="28" t="s">
        <v>47</v>
      </c>
      <c r="C25" s="22">
        <f t="shared" si="0"/>
        <v>2300</v>
      </c>
      <c r="D25" s="29">
        <v>120</v>
      </c>
      <c r="E25" s="29"/>
      <c r="F25" s="29"/>
      <c r="G25" s="29"/>
      <c r="H25" s="29"/>
      <c r="I25" s="29"/>
      <c r="J25" s="29"/>
      <c r="K25" s="29">
        <v>1000</v>
      </c>
      <c r="L25" s="29">
        <v>20</v>
      </c>
      <c r="M25" s="29">
        <v>1300</v>
      </c>
      <c r="N25" s="29">
        <v>80</v>
      </c>
      <c r="O25" s="22"/>
      <c r="P25" s="29">
        <v>2300</v>
      </c>
      <c r="Q25" s="29"/>
      <c r="R25" s="29"/>
      <c r="S25" s="29"/>
      <c r="T25" s="29"/>
      <c r="U25" s="29"/>
      <c r="V25" s="29"/>
      <c r="W25" s="22">
        <f t="shared" si="1"/>
        <v>2300</v>
      </c>
      <c r="X25" s="29"/>
      <c r="Y25" s="29"/>
      <c r="Z25" s="29"/>
      <c r="AA25" s="29"/>
    </row>
    <row r="26" s="4" customFormat="1" ht="25" customHeight="1" spans="1:27">
      <c r="A26" s="20">
        <v>20</v>
      </c>
      <c r="B26" s="28" t="s">
        <v>48</v>
      </c>
      <c r="C26" s="22">
        <f t="shared" si="0"/>
        <v>1480</v>
      </c>
      <c r="D26" s="29">
        <v>110</v>
      </c>
      <c r="E26" s="29"/>
      <c r="F26" s="29"/>
      <c r="G26" s="29">
        <v>580</v>
      </c>
      <c r="H26" s="29">
        <v>2</v>
      </c>
      <c r="I26" s="29"/>
      <c r="J26" s="29"/>
      <c r="K26" s="29"/>
      <c r="L26" s="29"/>
      <c r="M26" s="29">
        <v>900</v>
      </c>
      <c r="N26" s="29">
        <v>50</v>
      </c>
      <c r="O26" s="22"/>
      <c r="P26" s="29">
        <v>1480</v>
      </c>
      <c r="Q26" s="29"/>
      <c r="R26" s="29"/>
      <c r="S26" s="29"/>
      <c r="T26" s="29"/>
      <c r="U26" s="29"/>
      <c r="V26" s="29">
        <v>580</v>
      </c>
      <c r="W26" s="22">
        <f t="shared" si="1"/>
        <v>900</v>
      </c>
      <c r="X26" s="29"/>
      <c r="Y26" s="29"/>
      <c r="Z26" s="29"/>
      <c r="AA26" s="29"/>
    </row>
    <row r="27" s="4" customFormat="1" ht="25" customHeight="1" spans="1:27">
      <c r="A27" s="20">
        <v>21</v>
      </c>
      <c r="B27" s="28" t="s">
        <v>49</v>
      </c>
      <c r="C27" s="22">
        <f t="shared" si="0"/>
        <v>1350</v>
      </c>
      <c r="D27" s="29">
        <v>110</v>
      </c>
      <c r="E27" s="29"/>
      <c r="F27" s="29"/>
      <c r="G27" s="29"/>
      <c r="H27" s="29"/>
      <c r="I27" s="29"/>
      <c r="J27" s="29"/>
      <c r="K27" s="29">
        <v>600</v>
      </c>
      <c r="L27" s="29">
        <v>2</v>
      </c>
      <c r="M27" s="29">
        <v>750</v>
      </c>
      <c r="N27" s="29">
        <v>45</v>
      </c>
      <c r="O27" s="22"/>
      <c r="P27" s="29">
        <v>1350</v>
      </c>
      <c r="Q27" s="29"/>
      <c r="R27" s="29"/>
      <c r="S27" s="29"/>
      <c r="T27" s="29"/>
      <c r="U27" s="29"/>
      <c r="V27" s="29"/>
      <c r="W27" s="22">
        <f t="shared" si="1"/>
        <v>1350</v>
      </c>
      <c r="X27" s="29"/>
      <c r="Y27" s="29"/>
      <c r="Z27" s="29"/>
      <c r="AA27" s="29"/>
    </row>
    <row r="28" s="4" customFormat="1" ht="25" customHeight="1" spans="1:27">
      <c r="A28" s="20">
        <v>22</v>
      </c>
      <c r="B28" s="28" t="s">
        <v>50</v>
      </c>
      <c r="C28" s="22">
        <f t="shared" si="0"/>
        <v>3900</v>
      </c>
      <c r="D28" s="29">
        <v>310</v>
      </c>
      <c r="E28" s="29"/>
      <c r="F28" s="29"/>
      <c r="G28" s="29">
        <v>1100</v>
      </c>
      <c r="H28" s="29">
        <v>1</v>
      </c>
      <c r="I28" s="29"/>
      <c r="J28" s="29"/>
      <c r="K28" s="29">
        <v>1700</v>
      </c>
      <c r="L28" s="29">
        <v>8</v>
      </c>
      <c r="M28" s="29">
        <v>1100</v>
      </c>
      <c r="N28" s="29">
        <v>60</v>
      </c>
      <c r="O28" s="22"/>
      <c r="P28" s="29">
        <v>3900</v>
      </c>
      <c r="Q28" s="29"/>
      <c r="R28" s="29"/>
      <c r="S28" s="29"/>
      <c r="T28" s="29"/>
      <c r="U28" s="29"/>
      <c r="V28" s="29">
        <v>1100</v>
      </c>
      <c r="W28" s="22">
        <f t="shared" si="1"/>
        <v>2800</v>
      </c>
      <c r="X28" s="29"/>
      <c r="Y28" s="29"/>
      <c r="Z28" s="29"/>
      <c r="AA28" s="29"/>
    </row>
    <row r="29" s="4" customFormat="1" ht="25" customHeight="1" spans="1:27">
      <c r="A29" s="20">
        <v>23</v>
      </c>
      <c r="B29" s="28" t="s">
        <v>51</v>
      </c>
      <c r="C29" s="22">
        <f t="shared" si="0"/>
        <v>2250</v>
      </c>
      <c r="D29" s="29">
        <v>180</v>
      </c>
      <c r="E29" s="29"/>
      <c r="F29" s="29"/>
      <c r="G29" s="29"/>
      <c r="H29" s="29"/>
      <c r="I29" s="29"/>
      <c r="J29" s="29"/>
      <c r="K29" s="29">
        <v>1450</v>
      </c>
      <c r="L29" s="29">
        <v>12</v>
      </c>
      <c r="M29" s="29">
        <v>800</v>
      </c>
      <c r="N29" s="29">
        <v>50</v>
      </c>
      <c r="O29" s="22"/>
      <c r="P29" s="29">
        <v>2250</v>
      </c>
      <c r="Q29" s="29"/>
      <c r="R29" s="29"/>
      <c r="S29" s="29"/>
      <c r="U29" s="42"/>
      <c r="V29" s="42"/>
      <c r="W29" s="22">
        <f t="shared" si="1"/>
        <v>2250</v>
      </c>
      <c r="X29" s="29"/>
      <c r="Y29" s="29"/>
      <c r="Z29" s="29"/>
      <c r="AA29" s="29"/>
    </row>
    <row r="30" s="4" customFormat="1" ht="25" customHeight="1" spans="1:27">
      <c r="A30" s="20">
        <v>24</v>
      </c>
      <c r="B30" s="28" t="s">
        <v>52</v>
      </c>
      <c r="C30" s="22">
        <f t="shared" si="0"/>
        <v>1600</v>
      </c>
      <c r="D30" s="29">
        <v>120</v>
      </c>
      <c r="E30" s="29"/>
      <c r="F30" s="29"/>
      <c r="G30" s="29"/>
      <c r="H30" s="29"/>
      <c r="I30" s="29"/>
      <c r="J30" s="29"/>
      <c r="K30" s="29">
        <v>1000</v>
      </c>
      <c r="L30" s="29">
        <v>6</v>
      </c>
      <c r="M30" s="29">
        <v>600</v>
      </c>
      <c r="N30" s="29">
        <v>40</v>
      </c>
      <c r="O30" s="22"/>
      <c r="P30" s="29">
        <v>1600</v>
      </c>
      <c r="Q30" s="29"/>
      <c r="R30" s="29"/>
      <c r="S30" s="29"/>
      <c r="T30" s="29"/>
      <c r="U30" s="29"/>
      <c r="V30" s="29"/>
      <c r="W30" s="22">
        <f t="shared" si="1"/>
        <v>1600</v>
      </c>
      <c r="X30" s="29"/>
      <c r="Y30" s="29"/>
      <c r="Z30" s="29"/>
      <c r="AA30" s="29"/>
    </row>
    <row r="31" s="4" customFormat="1" ht="25" customHeight="1" spans="1:27">
      <c r="A31" s="20">
        <v>25</v>
      </c>
      <c r="B31" s="28" t="s">
        <v>53</v>
      </c>
      <c r="C31" s="22">
        <f t="shared" si="0"/>
        <v>3300</v>
      </c>
      <c r="D31" s="29">
        <v>280</v>
      </c>
      <c r="E31" s="29"/>
      <c r="F31" s="29"/>
      <c r="G31" s="29"/>
      <c r="H31" s="29"/>
      <c r="I31" s="29"/>
      <c r="J31" s="29"/>
      <c r="K31" s="29">
        <v>1800</v>
      </c>
      <c r="L31" s="29">
        <v>10</v>
      </c>
      <c r="M31" s="29">
        <v>1500</v>
      </c>
      <c r="N31" s="29">
        <v>90</v>
      </c>
      <c r="O31" s="22"/>
      <c r="P31" s="29">
        <v>3300</v>
      </c>
      <c r="Q31" s="29"/>
      <c r="R31" s="29"/>
      <c r="S31" s="29"/>
      <c r="T31" s="29"/>
      <c r="U31" s="29"/>
      <c r="V31" s="29"/>
      <c r="W31" s="22">
        <f t="shared" si="1"/>
        <v>3300</v>
      </c>
      <c r="X31" s="29"/>
      <c r="Y31" s="29"/>
      <c r="Z31" s="29"/>
      <c r="AA31" s="29"/>
    </row>
    <row r="32" s="4" customFormat="1" ht="25" customHeight="1" spans="1:27">
      <c r="A32" s="20">
        <v>26</v>
      </c>
      <c r="B32" s="28" t="s">
        <v>54</v>
      </c>
      <c r="C32" s="22">
        <f t="shared" si="0"/>
        <v>2700</v>
      </c>
      <c r="D32" s="29">
        <v>210</v>
      </c>
      <c r="E32" s="29"/>
      <c r="F32" s="29"/>
      <c r="G32" s="29"/>
      <c r="H32" s="29"/>
      <c r="I32" s="29"/>
      <c r="J32" s="29"/>
      <c r="K32" s="29">
        <v>2700</v>
      </c>
      <c r="L32" s="29">
        <v>15</v>
      </c>
      <c r="M32" s="29"/>
      <c r="N32" s="29"/>
      <c r="O32" s="22"/>
      <c r="P32" s="29">
        <v>2700</v>
      </c>
      <c r="Q32" s="29"/>
      <c r="R32" s="29"/>
      <c r="S32" s="29"/>
      <c r="T32" s="29"/>
      <c r="U32" s="29"/>
      <c r="V32" s="29"/>
      <c r="W32" s="22">
        <f t="shared" si="1"/>
        <v>2700</v>
      </c>
      <c r="Y32" s="29"/>
      <c r="Z32" s="29"/>
      <c r="AA32" s="29"/>
    </row>
    <row r="33" s="4" customFormat="1" ht="25" customHeight="1" spans="1:27">
      <c r="A33" s="20">
        <v>27</v>
      </c>
      <c r="B33" s="28" t="s">
        <v>55</v>
      </c>
      <c r="C33" s="22">
        <f t="shared" si="0"/>
        <v>700</v>
      </c>
      <c r="D33" s="29">
        <v>50</v>
      </c>
      <c r="E33" s="29"/>
      <c r="F33" s="29"/>
      <c r="G33" s="29"/>
      <c r="H33" s="29"/>
      <c r="I33" s="29"/>
      <c r="J33" s="29"/>
      <c r="K33" s="29">
        <v>700</v>
      </c>
      <c r="L33" s="29">
        <v>2</v>
      </c>
      <c r="M33" s="29"/>
      <c r="N33" s="29"/>
      <c r="O33" s="22"/>
      <c r="P33" s="29">
        <v>700</v>
      </c>
      <c r="Q33" s="29"/>
      <c r="R33" s="29"/>
      <c r="S33" s="29"/>
      <c r="T33" s="29"/>
      <c r="U33" s="29"/>
      <c r="V33" s="29"/>
      <c r="W33" s="22">
        <f t="shared" si="1"/>
        <v>700</v>
      </c>
      <c r="Y33" s="29"/>
      <c r="Z33" s="29"/>
      <c r="AA33" s="29"/>
    </row>
    <row r="34" s="4" customFormat="1" ht="25" customHeight="1" spans="1:27">
      <c r="A34" s="20">
        <v>28</v>
      </c>
      <c r="B34" s="28" t="s">
        <v>56</v>
      </c>
      <c r="C34" s="22">
        <f t="shared" si="0"/>
        <v>650</v>
      </c>
      <c r="D34" s="29">
        <v>50</v>
      </c>
      <c r="E34" s="29"/>
      <c r="F34" s="29"/>
      <c r="G34" s="29"/>
      <c r="H34" s="29"/>
      <c r="I34" s="29"/>
      <c r="J34" s="29"/>
      <c r="K34" s="29"/>
      <c r="L34" s="29"/>
      <c r="M34" s="29">
        <v>650</v>
      </c>
      <c r="N34" s="29">
        <v>36</v>
      </c>
      <c r="O34" s="22"/>
      <c r="P34" s="29">
        <v>650</v>
      </c>
      <c r="Q34" s="29"/>
      <c r="R34" s="29"/>
      <c r="S34" s="29"/>
      <c r="T34" s="29"/>
      <c r="U34" s="29"/>
      <c r="V34" s="29"/>
      <c r="W34" s="22">
        <f t="shared" si="1"/>
        <v>650</v>
      </c>
      <c r="X34" s="29"/>
      <c r="Y34" s="29"/>
      <c r="Z34" s="29"/>
      <c r="AA34" s="29"/>
    </row>
    <row r="35" s="4" customFormat="1" ht="25" customHeight="1" spans="1:27">
      <c r="A35" s="20">
        <v>29</v>
      </c>
      <c r="B35" s="28" t="s">
        <v>57</v>
      </c>
      <c r="C35" s="22">
        <f t="shared" si="0"/>
        <v>400</v>
      </c>
      <c r="D35" s="29">
        <v>30</v>
      </c>
      <c r="E35" s="29"/>
      <c r="F35" s="29"/>
      <c r="G35" s="29"/>
      <c r="H35" s="29"/>
      <c r="I35" s="29"/>
      <c r="J35" s="29"/>
      <c r="K35" s="29"/>
      <c r="L35" s="29"/>
      <c r="M35" s="29">
        <v>400</v>
      </c>
      <c r="N35" s="29">
        <v>15</v>
      </c>
      <c r="O35" s="22"/>
      <c r="P35" s="29">
        <v>400</v>
      </c>
      <c r="Q35" s="29"/>
      <c r="R35" s="29"/>
      <c r="S35" s="29"/>
      <c r="T35" s="29"/>
      <c r="U35" s="29"/>
      <c r="V35" s="29"/>
      <c r="W35" s="22">
        <f t="shared" si="1"/>
        <v>400</v>
      </c>
      <c r="X35" s="29"/>
      <c r="Y35" s="29"/>
      <c r="Z35" s="29"/>
      <c r="AA35" s="29"/>
    </row>
    <row r="36" s="4" customFormat="1" ht="25" customHeight="1" spans="1:27">
      <c r="A36" s="20">
        <v>30</v>
      </c>
      <c r="B36" s="28" t="s">
        <v>58</v>
      </c>
      <c r="C36" s="22">
        <f t="shared" si="0"/>
        <v>895</v>
      </c>
      <c r="D36" s="29">
        <v>60</v>
      </c>
      <c r="E36" s="29"/>
      <c r="F36" s="30"/>
      <c r="G36" s="30">
        <v>295</v>
      </c>
      <c r="H36" s="29">
        <v>1</v>
      </c>
      <c r="I36" s="29"/>
      <c r="J36" s="29"/>
      <c r="K36" s="29"/>
      <c r="L36" s="29"/>
      <c r="M36" s="29">
        <v>600</v>
      </c>
      <c r="N36" s="29">
        <v>30</v>
      </c>
      <c r="O36" s="22"/>
      <c r="P36" s="30">
        <v>895</v>
      </c>
      <c r="Q36" s="29"/>
      <c r="R36" s="29"/>
      <c r="S36" s="29"/>
      <c r="T36" s="29"/>
      <c r="U36" s="29"/>
      <c r="V36" s="29">
        <v>295</v>
      </c>
      <c r="W36" s="22">
        <f t="shared" si="1"/>
        <v>600</v>
      </c>
      <c r="X36" s="29"/>
      <c r="Y36" s="29"/>
      <c r="Z36" s="29"/>
      <c r="AA36" s="29"/>
    </row>
    <row r="37" s="4" customFormat="1" ht="25" customHeight="1" spans="1:27">
      <c r="A37" s="20">
        <v>31</v>
      </c>
      <c r="B37" s="28" t="s">
        <v>59</v>
      </c>
      <c r="C37" s="22">
        <f t="shared" si="0"/>
        <v>1250</v>
      </c>
      <c r="D37" s="29">
        <v>100</v>
      </c>
      <c r="E37" s="29"/>
      <c r="F37" s="29"/>
      <c r="G37" s="29"/>
      <c r="H37" s="29"/>
      <c r="I37" s="29"/>
      <c r="J37" s="29"/>
      <c r="K37" s="29">
        <v>350</v>
      </c>
      <c r="L37" s="29">
        <v>6</v>
      </c>
      <c r="M37" s="29">
        <v>900</v>
      </c>
      <c r="N37" s="29">
        <v>50</v>
      </c>
      <c r="O37" s="22"/>
      <c r="P37" s="29">
        <v>1250</v>
      </c>
      <c r="Q37" s="29"/>
      <c r="R37" s="29"/>
      <c r="S37" s="29"/>
      <c r="T37" s="29"/>
      <c r="U37" s="29"/>
      <c r="W37" s="22">
        <f t="shared" si="1"/>
        <v>1250</v>
      </c>
      <c r="X37" s="29"/>
      <c r="Y37" s="29"/>
      <c r="Z37" s="29"/>
      <c r="AA37" s="29"/>
    </row>
    <row r="38" s="4" customFormat="1" ht="25" customHeight="1" spans="1:27">
      <c r="A38" s="20">
        <v>32</v>
      </c>
      <c r="B38" s="28" t="s">
        <v>60</v>
      </c>
      <c r="C38" s="22">
        <f t="shared" si="0"/>
        <v>960</v>
      </c>
      <c r="D38" s="29">
        <v>50</v>
      </c>
      <c r="E38" s="29"/>
      <c r="F38" s="29"/>
      <c r="G38" s="29">
        <v>60</v>
      </c>
      <c r="H38" s="29">
        <v>1</v>
      </c>
      <c r="I38" s="29"/>
      <c r="J38" s="29"/>
      <c r="K38" s="29">
        <v>300</v>
      </c>
      <c r="L38" s="29">
        <v>4</v>
      </c>
      <c r="M38" s="29">
        <v>600</v>
      </c>
      <c r="N38" s="29">
        <v>25</v>
      </c>
      <c r="O38" s="22"/>
      <c r="P38" s="29">
        <v>960</v>
      </c>
      <c r="Q38" s="29"/>
      <c r="R38" s="29"/>
      <c r="S38" s="29"/>
      <c r="T38" s="29"/>
      <c r="U38" s="29"/>
      <c r="V38" s="29">
        <v>60</v>
      </c>
      <c r="W38" s="22">
        <f t="shared" si="1"/>
        <v>900</v>
      </c>
      <c r="X38" s="29"/>
      <c r="Y38" s="29"/>
      <c r="Z38" s="29"/>
      <c r="AA38" s="29"/>
    </row>
    <row r="39" s="4" customFormat="1" ht="25" customHeight="1" spans="1:27">
      <c r="A39" s="20">
        <v>33</v>
      </c>
      <c r="B39" s="28" t="s">
        <v>61</v>
      </c>
      <c r="C39" s="22">
        <f t="shared" si="0"/>
        <v>1130</v>
      </c>
      <c r="D39" s="29">
        <v>70</v>
      </c>
      <c r="E39" s="29"/>
      <c r="F39" s="29"/>
      <c r="G39" s="29"/>
      <c r="H39" s="29"/>
      <c r="I39" s="29"/>
      <c r="J39" s="29"/>
      <c r="K39" s="29">
        <v>480</v>
      </c>
      <c r="L39" s="29">
        <v>4</v>
      </c>
      <c r="M39" s="29">
        <v>650</v>
      </c>
      <c r="N39" s="29">
        <v>30</v>
      </c>
      <c r="O39" s="22"/>
      <c r="P39" s="29">
        <v>1130</v>
      </c>
      <c r="Q39" s="29"/>
      <c r="R39" s="29"/>
      <c r="S39" s="29"/>
      <c r="T39" s="29"/>
      <c r="U39" s="29"/>
      <c r="V39" s="29"/>
      <c r="W39" s="22">
        <f t="shared" si="1"/>
        <v>1130</v>
      </c>
      <c r="X39" s="29"/>
      <c r="Y39" s="29"/>
      <c r="Z39" s="29"/>
      <c r="AA39" s="29"/>
    </row>
    <row r="40" s="4" customFormat="1" ht="25" customHeight="1" spans="1:27">
      <c r="A40" s="31"/>
      <c r="B40" s="32" t="s">
        <v>62</v>
      </c>
      <c r="C40" s="22">
        <f>E40+G40+I40+K40+M40+O40</f>
        <v>49405</v>
      </c>
      <c r="D40" s="29">
        <f t="shared" ref="C40:N40" si="2">SUM(D7:D39)</f>
        <v>3700</v>
      </c>
      <c r="E40" s="29">
        <f t="shared" si="2"/>
        <v>0</v>
      </c>
      <c r="F40" s="29"/>
      <c r="G40" s="29">
        <f t="shared" si="2"/>
        <v>2035</v>
      </c>
      <c r="H40" s="29">
        <f t="shared" si="2"/>
        <v>5</v>
      </c>
      <c r="I40" s="29">
        <f t="shared" si="2"/>
        <v>0</v>
      </c>
      <c r="J40" s="29">
        <f t="shared" si="2"/>
        <v>0</v>
      </c>
      <c r="K40" s="29">
        <f t="shared" si="2"/>
        <v>24890</v>
      </c>
      <c r="L40" s="29">
        <f t="shared" si="2"/>
        <v>190</v>
      </c>
      <c r="M40" s="29">
        <f t="shared" si="2"/>
        <v>22480</v>
      </c>
      <c r="N40" s="29">
        <f t="shared" si="2"/>
        <v>1360</v>
      </c>
      <c r="O40" s="22"/>
      <c r="P40" s="29">
        <v>49405</v>
      </c>
      <c r="Q40" s="29">
        <f t="shared" ref="P40:Z40" si="3">SUM(Q7:Q39)</f>
        <v>0</v>
      </c>
      <c r="R40" s="29">
        <f t="shared" si="3"/>
        <v>0</v>
      </c>
      <c r="S40" s="29">
        <f t="shared" si="3"/>
        <v>0</v>
      </c>
      <c r="T40" s="43">
        <f t="shared" si="3"/>
        <v>0</v>
      </c>
      <c r="U40" s="43">
        <f t="shared" si="3"/>
        <v>0</v>
      </c>
      <c r="V40" s="43">
        <f t="shared" si="3"/>
        <v>2035</v>
      </c>
      <c r="W40" s="22">
        <f>P40-U40-V40</f>
        <v>47370</v>
      </c>
      <c r="X40" s="29">
        <f t="shared" si="3"/>
        <v>0</v>
      </c>
      <c r="Y40" s="29">
        <f t="shared" si="3"/>
        <v>0</v>
      </c>
      <c r="Z40" s="29">
        <f t="shared" si="3"/>
        <v>0</v>
      </c>
      <c r="AA40" s="29"/>
    </row>
    <row r="41" s="5" customFormat="1" ht="20.25" customHeight="1" spans="1:23">
      <c r="A41" s="5" t="s">
        <v>63</v>
      </c>
      <c r="O41" s="22"/>
      <c r="W41" s="44"/>
    </row>
  </sheetData>
  <mergeCells count="23">
    <mergeCell ref="A1:AA1"/>
    <mergeCell ref="A2:D2"/>
    <mergeCell ref="G2:T2"/>
    <mergeCell ref="E3:O3"/>
    <mergeCell ref="P3:T3"/>
    <mergeCell ref="U3:X3"/>
    <mergeCell ref="E4:F4"/>
    <mergeCell ref="G4:H4"/>
    <mergeCell ref="I4:J4"/>
    <mergeCell ref="K4:L4"/>
    <mergeCell ref="M4:N4"/>
    <mergeCell ref="Q4:S4"/>
    <mergeCell ref="U4:W4"/>
    <mergeCell ref="A3:A5"/>
    <mergeCell ref="B3:B5"/>
    <mergeCell ref="C3:C5"/>
    <mergeCell ref="D3:D5"/>
    <mergeCell ref="O4:O5"/>
    <mergeCell ref="P4:P5"/>
    <mergeCell ref="T4:T5"/>
    <mergeCell ref="X4:X5"/>
    <mergeCell ref="AA3:AA5"/>
    <mergeCell ref="Y3:Z4"/>
  </mergeCells>
  <pageMargins left="0.75" right="0.75" top="1" bottom="1" header="0.5" footer="0.5"/>
  <headerFooter/>
  <ignoredErrors>
    <ignoredError sqref="W40" formula="1"/>
    <ignoredError sqref="D40:O40 Q40:V40 X40:AA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华仔</cp:lastModifiedBy>
  <dcterms:created xsi:type="dcterms:W3CDTF">2023-05-08T05:27:57Z</dcterms:created>
  <dcterms:modified xsi:type="dcterms:W3CDTF">2023-05-08T05:44:48Z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DBE472FE977C4F888DCFDFCD668F7FEA_13</vt:lpwstr>
  </property>
  <property fmtid="{D5CDD505-2E9C-101B-9397-08002B2CF9AE}" pid="3" name="KSOProductBuildVer">
    <vt:lpwstr>2052-11.1.0.14036</vt:lpwstr>
  </property>
</Properties>
</file>