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firstSheet="3" activeTab="7"/>
  </bookViews>
  <sheets>
    <sheet name="部门收支总表-1" sheetId="1" r:id="rId1"/>
    <sheet name="部门收入总表-2" sheetId="2" r:id="rId2"/>
    <sheet name="部门支出总表-3" sheetId="3" r:id="rId3"/>
    <sheet name="财政收支总表-4" sheetId="4" r:id="rId4"/>
    <sheet name="一般公共预算支出表-5" sheetId="5" r:id="rId5"/>
    <sheet name="一般公共预算基本支出表-6" sheetId="6" r:id="rId6"/>
    <sheet name="政府性基金支出表-7" sheetId="7" r:id="rId7"/>
    <sheet name="“三公”经费支出表-8" sheetId="8" r:id="rId8"/>
  </sheets>
  <definedNames>
    <definedName name="_xlnm.Print_Area" localSheetId="7">'“三公”经费支出表-8'!$A$1:$L$7</definedName>
    <definedName name="_xlnm.Print_Area" localSheetId="1">'部门收入总表-2'!$A$1:$K$15</definedName>
    <definedName name="_xlnm.Print_Area" localSheetId="0">'部门收支总表-1'!$A$1:$D$34</definedName>
    <definedName name="_xlnm.Print_Area" localSheetId="2">'部门支出总表-3'!$A$1:$O$15</definedName>
    <definedName name="_xlnm.Print_Area" localSheetId="3">'财政收支总表-4'!$A$1:$F$38</definedName>
    <definedName name="_xlnm.Print_Area" localSheetId="5">'一般公共预算基本支出表-6'!#REF!</definedName>
    <definedName name="_xlnm.Print_Area" localSheetId="4">'一般公共预算支出表-5'!$A$1:$E$16</definedName>
    <definedName name="_xlnm.Print_Area" localSheetId="6">'政府性基金支出表-7'!$A$1:$E$10</definedName>
    <definedName name="_xlnm.Print_Titles" localSheetId="7">'“三公”经费支出表-8'!$1:$3</definedName>
    <definedName name="_xlnm.Print_Titles" localSheetId="1">'部门收入总表-2'!$1:$3</definedName>
    <definedName name="_xlnm.Print_Titles" localSheetId="0">'部门收支总表-1'!$1:$3</definedName>
    <definedName name="_xlnm.Print_Titles" localSheetId="2">'部门支出总表-3'!$1:$3</definedName>
    <definedName name="_xlnm.Print_Titles" localSheetId="3">'财政收支总表-4'!$1:$3</definedName>
    <definedName name="_xlnm.Print_Titles" localSheetId="4">'一般公共预算支出表-5'!$1:$3</definedName>
    <definedName name="_xlnm.Print_Titles" localSheetId="6">'政府性基金支出表-7'!$1:$3</definedName>
  </definedNames>
  <calcPr fullCalcOnLoad="1"/>
</workbook>
</file>

<file path=xl/sharedStrings.xml><?xml version="1.0" encoding="utf-8"?>
<sst xmlns="http://schemas.openxmlformats.org/spreadsheetml/2006/main" count="406" uniqueCount="207">
  <si>
    <t>部门公开表1</t>
  </si>
  <si>
    <t>部门收支总表</t>
  </si>
  <si>
    <t>单位：万元</t>
  </si>
  <si>
    <t>收入</t>
  </si>
  <si>
    <t>支出</t>
  </si>
  <si>
    <t>项目</t>
  </si>
  <si>
    <t>预算数</t>
  </si>
  <si>
    <t>一、一般公共预算拨款收入</t>
  </si>
  <si>
    <t>一、一般公共服务支出</t>
  </si>
  <si>
    <t>二、政府性基金预算拨款收入</t>
  </si>
  <si>
    <t>二、外交支出</t>
  </si>
  <si>
    <t>三、纳入专户管理的预算外资金安排的拨款收入</t>
  </si>
  <si>
    <t>三、国防支出</t>
  </si>
  <si>
    <t>四、上级补助、附属单位上缴收入</t>
  </si>
  <si>
    <t>四、公共安全支出</t>
  </si>
  <si>
    <t>五、财政结转资金</t>
  </si>
  <si>
    <t>五、教育支出</t>
  </si>
  <si>
    <t>六、单位上年净结余</t>
  </si>
  <si>
    <t>六、科学技术支出</t>
  </si>
  <si>
    <t>七、单位事业收入</t>
  </si>
  <si>
    <t>七、文化体育与传媒支出</t>
  </si>
  <si>
    <t>八、单位其他收入</t>
  </si>
  <si>
    <t>八、社会保障和就业支出</t>
  </si>
  <si>
    <t xml:space="preserve"> </t>
  </si>
  <si>
    <t>　</t>
  </si>
  <si>
    <t>九、社会保险基金支出</t>
  </si>
  <si>
    <t>十、医疗卫生与计划生育支出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</si>
  <si>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</si>
  <si>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</si>
  <si>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</si>
  <si>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</si>
  <si>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</si>
  <si>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</si>
  <si>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</si>
  <si>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</si>
  <si>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</si>
  <si>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</si>
  <si>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</si>
  <si>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</si>
  <si>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</si>
  <si>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</si>
  <si>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</si>
  <si>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</si>
  <si>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</si>
  <si>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</si>
  <si>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收入总计</t>
  </si>
  <si>
    <t>支出总计</t>
  </si>
  <si>
    <t>注：如有纳入预算管理的政府性基金收入、预算外资金收入的部门可根据部门预算输出表进行填报。</t>
  </si>
  <si>
    <t>部门公开表2</t>
  </si>
  <si>
    <t>部门收入总表</t>
  </si>
  <si>
    <t>功能分类科目</t>
  </si>
  <si>
    <t>合计</t>
  </si>
  <si>
    <t>一般公共预算拨款收入</t>
  </si>
  <si>
    <t>政府性基金预算拨款收入</t>
  </si>
  <si>
    <t>纳入专户管理的预算外资金安排的拨款收入</t>
  </si>
  <si>
    <r>
      <t xml:space="preserve">上级补助、
</t>
    </r>
    <r>
      <rPr>
        <b/>
        <sz val="9"/>
        <color indexed="8"/>
        <rFont val="黑体"/>
        <family val="0"/>
      </rPr>
      <t>附属单位上缴收入</t>
    </r>
  </si>
  <si>
    <t>财政结转资金</t>
  </si>
  <si>
    <t>单位上年净结余</t>
  </si>
  <si>
    <t>事业收入</t>
  </si>
  <si>
    <t>单位其他收入</t>
  </si>
  <si>
    <t>科目编码</t>
  </si>
  <si>
    <t>科目名称</t>
  </si>
  <si>
    <t>208</t>
  </si>
  <si>
    <t>社会保障和就业支出</t>
  </si>
  <si>
    <t xml:space="preserve">  20805</t>
  </si>
  <si>
    <t xml:space="preserve">  行政事业单位养老支出</t>
  </si>
  <si>
    <t xml:space="preserve">   2080505</t>
  </si>
  <si>
    <t xml:space="preserve">    机关事业单位基本养老保险缴费支出</t>
  </si>
  <si>
    <t>214</t>
  </si>
  <si>
    <t>交通运输支出</t>
  </si>
  <si>
    <t xml:space="preserve">  21401</t>
  </si>
  <si>
    <t xml:space="preserve">  公路水路运输</t>
  </si>
  <si>
    <t xml:space="preserve">   2140101</t>
  </si>
  <si>
    <t xml:space="preserve">    行政运行（公路水路运输）</t>
  </si>
  <si>
    <t xml:space="preserve">   2140102</t>
  </si>
  <si>
    <t xml:space="preserve">    一般行政管理事务（公路水路运输）</t>
  </si>
  <si>
    <t xml:space="preserve">   2140112</t>
  </si>
  <si>
    <t xml:space="preserve">    公路运输管理</t>
  </si>
  <si>
    <t xml:space="preserve">   2140199</t>
  </si>
  <si>
    <t xml:space="preserve">    其他公路水路运输支出</t>
  </si>
  <si>
    <t>部门公开表3</t>
  </si>
  <si>
    <t>部门支出总表</t>
  </si>
  <si>
    <t>基本支出</t>
  </si>
  <si>
    <t>项目支出</t>
  </si>
  <si>
    <t>小计</t>
  </si>
  <si>
    <t>工资福利</t>
  </si>
  <si>
    <t>商品服务</t>
  </si>
  <si>
    <t>个人家庭</t>
  </si>
  <si>
    <t>调资等</t>
  </si>
  <si>
    <t>企事业补助</t>
  </si>
  <si>
    <t>债务利息</t>
  </si>
  <si>
    <t>基本建设</t>
  </si>
  <si>
    <t>其他资本性</t>
  </si>
  <si>
    <t>其他支出</t>
  </si>
  <si>
    <t>部门公开表4</t>
  </si>
  <si>
    <t>财政拨款收支总表</t>
  </si>
  <si>
    <t>一般公共预算财政拨款</t>
  </si>
  <si>
    <t>政府性基金预算财政拨款</t>
  </si>
  <si>
    <t>一、本年收入</t>
  </si>
  <si>
    <t>一、本年支出</t>
  </si>
  <si>
    <t xml:space="preserve"> （一）一般公共预算拨款</t>
  </si>
  <si>
    <t xml:space="preserve"> （一）一般公共服务支出</t>
  </si>
  <si>
    <t xml:space="preserve"> （二）政府性基金预算拨款</t>
  </si>
  <si>
    <t xml:space="preserve"> （二）外交支出</t>
  </si>
  <si>
    <t xml:space="preserve"> （三）国防支出</t>
  </si>
  <si>
    <t>二、上年结转</t>
  </si>
  <si>
    <t xml:space="preserve"> （四）公共安全支出</t>
  </si>
  <si>
    <t xml:space="preserve"> （五）教育支出</t>
  </si>
  <si>
    <t xml:space="preserve"> （六）科学技术支出</t>
  </si>
  <si>
    <t xml:space="preserve"> （七）文化体育与传媒支出</t>
  </si>
  <si>
    <t xml:space="preserve"> （八）社会保障和就业支出</t>
  </si>
  <si>
    <t xml:space="preserve"> （九）社会保险基金支出</t>
  </si>
  <si>
    <t xml:space="preserve"> （十）医疗卫生与计划生育支出</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</si>
  <si>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</si>
  <si>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</si>
  <si>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</si>
  <si>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</si>
  <si>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</si>
  <si>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</si>
  <si>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</si>
  <si>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（十八）援助其他地区支出</t>
  </si>
  <si>
    <t xml:space="preserve"> （十九）国土海洋气象等支出</t>
  </si>
  <si>
    <t xml:space="preserve"> （二十）住房保障支出</t>
  </si>
  <si>
    <t xml:space="preserve"> （二十一）粮油物资储备支出</t>
  </si>
  <si>
    <t xml:space="preserve"> （二十二）国有资本经营预算支出</t>
  </si>
  <si>
    <t xml:space="preserve"> （二十三）预备费</t>
  </si>
  <si>
    <t xml:space="preserve"> （二十四）其他支出</t>
  </si>
  <si>
    <t xml:space="preserve"> （二十五）转移性支出</t>
  </si>
  <si>
    <t xml:space="preserve"> （二十六）债务还本支出</t>
  </si>
  <si>
    <t xml:space="preserve"> （二十七）债务付息支出</t>
  </si>
  <si>
    <t xml:space="preserve"> （二十八）债务发行费用支出</t>
  </si>
  <si>
    <t>二、结转下年</t>
  </si>
  <si>
    <t>部门公开表5</t>
  </si>
  <si>
    <t>一般公共预算支出表</t>
  </si>
  <si>
    <t>2020年预算数</t>
  </si>
  <si>
    <t>部门公开表6-2</t>
  </si>
  <si>
    <t>一般公共预算基本支出表</t>
  </si>
  <si>
    <t>经济分类科目</t>
  </si>
  <si>
    <t>2020年基本支出</t>
  </si>
  <si>
    <t>人员经费</t>
  </si>
  <si>
    <t>公用经费</t>
  </si>
  <si>
    <t>（一）工资福利支出</t>
  </si>
  <si>
    <t xml:space="preserve">     基本工资</t>
  </si>
  <si>
    <t xml:space="preserve">     津贴补贴</t>
  </si>
  <si>
    <t xml:space="preserve">     公务员医疗</t>
  </si>
  <si>
    <t xml:space="preserve">     社会保障缴费</t>
  </si>
  <si>
    <t xml:space="preserve">     伙食补助费</t>
  </si>
  <si>
    <t xml:space="preserve">     绩效工资</t>
  </si>
  <si>
    <t xml:space="preserve">     晋级工资</t>
  </si>
  <si>
    <t xml:space="preserve">     其他工资福利支出</t>
  </si>
  <si>
    <t xml:space="preserve">     职业年金缴费</t>
  </si>
  <si>
    <t xml:space="preserve">     住房公积金</t>
  </si>
  <si>
    <t xml:space="preserve">     医疗费</t>
  </si>
  <si>
    <t xml:space="preserve">（二）商品和服务支出 </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</si>
  <si>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</si>
  <si>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</si>
  <si>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</si>
  <si>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</si>
  <si>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</si>
  <si>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</si>
  <si>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</si>
  <si>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</si>
  <si>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</si>
  <si>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</si>
  <si>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</si>
  <si>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</si>
  <si>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</si>
  <si>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</si>
  <si>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</si>
  <si>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</si>
  <si>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零星用品购置费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</si>
  <si>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</si>
  <si>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</si>
  <si>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</si>
  <si>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</si>
  <si>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</si>
  <si>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</si>
  <si>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</si>
  <si>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</si>
  <si>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</si>
  <si>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（三）对个人和家庭补助支出</t>
  </si>
  <si>
    <t xml:space="preserve">     离休费</t>
  </si>
  <si>
    <t xml:space="preserve">     退休费</t>
  </si>
  <si>
    <t xml:space="preserve">     退职（役）费</t>
  </si>
  <si>
    <t xml:space="preserve">     抚恤金</t>
  </si>
  <si>
    <t xml:space="preserve">     生活补助</t>
  </si>
  <si>
    <t xml:space="preserve">     救济费</t>
  </si>
  <si>
    <t xml:space="preserve">     助学金</t>
  </si>
  <si>
    <t xml:space="preserve">     奖励金</t>
  </si>
  <si>
    <t xml:space="preserve">     生产补贴</t>
  </si>
  <si>
    <t xml:space="preserve">     提租补贴</t>
  </si>
  <si>
    <t xml:space="preserve">     购房补贴</t>
  </si>
  <si>
    <t xml:space="preserve">     采暖补贴</t>
  </si>
  <si>
    <t xml:space="preserve">     其他对个人和家庭的补助支出</t>
  </si>
  <si>
    <t>部门公开表7</t>
  </si>
  <si>
    <t>政府性基金预算支出表</t>
  </si>
  <si>
    <t>本年政府性基金预算财政拨款支出</t>
  </si>
  <si>
    <t>注：铁岭县交通运输局和铁岭县交通事务服务中心没有政府性基金预算拨款收入，也没有使用政府性基金安排的支出，故本表无数据。</t>
  </si>
  <si>
    <t>部门公开表8</t>
  </si>
  <si>
    <t>“三公”经费支出表</t>
  </si>
  <si>
    <t>2019预算数</t>
  </si>
  <si>
    <t>2020预算数</t>
  </si>
  <si>
    <t>因公出国（境）费</t>
  </si>
  <si>
    <t>公务接待费</t>
  </si>
  <si>
    <t>公务用车购置及运行费</t>
  </si>
  <si>
    <t>公务用车购置费</t>
  </si>
  <si>
    <t>公务用车运行费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</si>
</sst>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 numFmtId="179" formatCode="0.00_);[Red]\(0.00\)"/>
  </numFmts>
  <fonts count="58">
    <font>
      <sz val="12"/>
      <name val="宋体"/>
      <family val="0"/>
    </font>
    <font>
      <sz val="9"/>
      <color indexed="8"/>
      <name val="黑体"/>
      <family val="0"/>
    </font>
    <font>
      <sz val="18"/>
      <color indexed="8"/>
      <name val="黑体"/>
      <family val="0"/>
    </font>
    <font>
      <b/>
      <sz val="10"/>
      <color indexed="8"/>
      <name val="黑体"/>
      <family val="0"/>
    </font>
    <font>
      <sz val="10"/>
      <color indexed="8"/>
      <name val="宋体"/>
      <family val="0"/>
    </font>
    <font>
      <sz val="10"/>
      <name val="宋体"/>
      <family val="0"/>
    </font>
    <font>
      <sz val="12"/>
      <color indexed="8"/>
      <name val="黑体"/>
      <family val="0"/>
    </font>
    <font>
      <b/>
      <sz val="10"/>
      <color indexed="8"/>
      <name val="宋体"/>
      <family val="0"/>
    </font>
    <font>
      <sz val="14"/>
      <color indexed="8"/>
      <name val="仿宋_GB2312"/>
      <family val="3"/>
    </font>
    <font>
      <b/>
      <sz val="12"/>
      <color indexed="8"/>
      <name val="黑体"/>
      <family val="0"/>
    </font>
    <font>
      <sz val="10.5"/>
      <color indexed="8"/>
      <name val="宋体"/>
      <family val="0"/>
    </font>
    <font>
      <sz val="10.5"/>
      <color indexed="8"/>
      <name val="黑体"/>
      <family val="0"/>
    </font>
    <font>
      <b/>
      <sz val="9"/>
      <color indexed="8"/>
      <name val="宋体"/>
      <family val="0"/>
    </font>
    <font>
      <b/>
      <sz val="10"/>
      <name val="宋体"/>
      <family val="0"/>
    </font>
    <font>
      <sz val="18"/>
      <color indexed="8"/>
      <name val="宋体"/>
      <family val="0"/>
    </font>
    <font>
      <sz val="9"/>
      <color indexed="8"/>
      <name val="宋体"/>
      <family val="0"/>
    </font>
    <font>
      <b/>
      <sz val="9"/>
      <color indexed="8"/>
      <name val="黑体"/>
      <family val="0"/>
    </font>
    <font>
      <b/>
      <sz val="12"/>
      <name val="宋体"/>
      <family val="0"/>
    </font>
    <font>
      <sz val="11"/>
      <color indexed="16"/>
      <name val="宋体"/>
      <family val="0"/>
    </font>
    <font>
      <sz val="11"/>
      <color indexed="8"/>
      <name val="宋体"/>
      <family val="0"/>
    </font>
    <font>
      <sz val="11"/>
      <color indexed="9"/>
      <name val="宋体"/>
      <family val="0"/>
    </font>
    <font>
      <sz val="11"/>
      <color indexed="62"/>
      <name val="宋体"/>
      <family val="0"/>
    </font>
    <font>
      <b/>
      <sz val="18"/>
      <color indexed="54"/>
      <name val="宋体"/>
      <family val="0"/>
    </font>
    <font>
      <b/>
      <sz val="11"/>
      <color indexed="63"/>
      <name val="宋体"/>
      <family val="0"/>
    </font>
    <font>
      <b/>
      <sz val="11"/>
      <color indexed="54"/>
      <name val="宋体"/>
      <family val="0"/>
    </font>
    <font>
      <u val="single"/>
      <sz val="11"/>
      <color indexed="12"/>
      <name val="宋体"/>
      <family val="0"/>
    </font>
    <font>
      <sz val="9"/>
      <name val="宋体"/>
      <family val="0"/>
    </font>
    <font>
      <sz val="11"/>
      <color indexed="53"/>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color indexed="63"/>
      </top>
      <bottom style="thin"/>
    </border>
    <border>
      <left style="thin">
        <color indexed="8"/>
      </left>
      <right style="thin">
        <color indexed="8"/>
      </right>
      <top>
        <color indexed="63"/>
      </top>
      <bottom/>
    </border>
    <border>
      <left>
        <color indexed="63"/>
      </left>
      <right style="thin">
        <color indexed="8"/>
      </right>
      <top style="thin">
        <color indexed="8"/>
      </top>
      <bottom/>
    </border>
    <border>
      <left>
        <color indexed="63"/>
      </left>
      <right>
        <color indexed="63"/>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cellStyleXfs>
  <cellXfs count="127">
    <xf numFmtId="0" fontId="0" fillId="0" borderId="0" xfId="0" applyAlignment="1">
      <alignment/>
    </xf>
    <xf numFmtId="0" fontId="0" fillId="0" borderId="0" xfId="0" applyFont="1" applyAlignment="1">
      <alignment/>
    </xf>
    <xf numFmtId="0" fontId="1" fillId="0" borderId="0"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3" fillId="0" borderId="9" xfId="63" applyNumberFormat="1" applyFont="1" applyBorder="1" applyAlignment="1" applyProtection="1">
      <alignment horizontal="center" vertical="center" wrapText="1"/>
      <protection/>
    </xf>
    <xf numFmtId="0" fontId="3" fillId="0" borderId="9" xfId="0" applyNumberFormat="1" applyFont="1" applyBorder="1" applyAlignment="1" applyProtection="1">
      <alignment horizontal="center" vertical="center" wrapText="1"/>
      <protection/>
    </xf>
    <xf numFmtId="0" fontId="4" fillId="0" borderId="9" xfId="63" applyNumberFormat="1" applyFont="1" applyBorder="1" applyAlignment="1" applyProtection="1">
      <alignment horizontal="center" vertical="center"/>
      <protection/>
    </xf>
    <xf numFmtId="0" fontId="5" fillId="0" borderId="0" xfId="0" applyFont="1" applyAlignment="1">
      <alignment/>
    </xf>
    <xf numFmtId="0" fontId="6"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right" vertical="center" wrapText="1"/>
    </xf>
    <xf numFmtId="0" fontId="4" fillId="0" borderId="10" xfId="0" applyNumberFormat="1" applyFont="1" applyFill="1" applyBorder="1" applyAlignment="1">
      <alignment horizontal="right" vertical="center"/>
    </xf>
    <xf numFmtId="0" fontId="8" fillId="0" borderId="0" xfId="0" applyFont="1" applyAlignment="1">
      <alignment horizontal="left" wrapText="1"/>
    </xf>
    <xf numFmtId="0" fontId="0" fillId="0" borderId="0" xfId="0" applyFill="1" applyAlignment="1">
      <alignment/>
    </xf>
    <xf numFmtId="0" fontId="9" fillId="0" borderId="0" xfId="0" applyFont="1" applyAlignment="1">
      <alignment horizontal="justify" vertical="top" wrapText="1"/>
    </xf>
    <xf numFmtId="0" fontId="10" fillId="0" borderId="0" xfId="0" applyFont="1" applyAlignment="1">
      <alignment horizontal="center" vertical="top" wrapText="1"/>
    </xf>
    <xf numFmtId="0" fontId="11" fillId="0" borderId="0" xfId="0" applyFont="1" applyAlignment="1">
      <alignment horizontal="right" vertical="top" wrapText="1"/>
    </xf>
    <xf numFmtId="0" fontId="2" fillId="0" borderId="0" xfId="0" applyFont="1" applyAlignment="1">
      <alignment horizontal="center" vertical="top" wrapText="1"/>
    </xf>
    <xf numFmtId="0" fontId="12" fillId="0" borderId="0" xfId="0" applyFont="1" applyBorder="1" applyAlignment="1">
      <alignment horizontal="justify" vertical="top" wrapText="1"/>
    </xf>
    <xf numFmtId="0" fontId="12" fillId="0" borderId="0" xfId="0" applyFont="1" applyBorder="1" applyAlignment="1">
      <alignment horizontal="center" vertical="top" wrapText="1"/>
    </xf>
    <xf numFmtId="0" fontId="12" fillId="0" borderId="0" xfId="0" applyFont="1" applyBorder="1" applyAlignment="1">
      <alignment horizontal="right"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9" xfId="0" applyFont="1" applyBorder="1" applyAlignment="1">
      <alignment horizontal="center" vertical="top" wrapText="1"/>
    </xf>
    <xf numFmtId="0" fontId="4" fillId="0" borderId="13" xfId="0" applyFont="1" applyBorder="1" applyAlignment="1">
      <alignment horizontal="justify" vertical="top" wrapText="1"/>
    </xf>
    <xf numFmtId="0" fontId="4" fillId="0" borderId="13" xfId="0" applyFont="1" applyBorder="1" applyAlignment="1">
      <alignment horizontal="center" vertical="top" wrapText="1"/>
    </xf>
    <xf numFmtId="176" fontId="7" fillId="0" borderId="9" xfId="0" applyNumberFormat="1" applyFont="1" applyBorder="1" applyAlignment="1">
      <alignment horizontal="center" vertical="top" wrapText="1"/>
    </xf>
    <xf numFmtId="0" fontId="4" fillId="0" borderId="9" xfId="0" applyFont="1" applyBorder="1" applyAlignment="1">
      <alignment horizontal="justify" vertical="center" wrapText="1"/>
    </xf>
    <xf numFmtId="0" fontId="4" fillId="0" borderId="12" xfId="0" applyFont="1" applyBorder="1" applyAlignment="1">
      <alignment horizontal="center" vertical="center" wrapText="1"/>
    </xf>
    <xf numFmtId="4"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14"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49" fontId="13" fillId="0" borderId="10" xfId="63" applyNumberFormat="1" applyFont="1" applyBorder="1" applyAlignment="1" applyProtection="1">
      <alignment/>
      <protection/>
    </xf>
    <xf numFmtId="176" fontId="13" fillId="0" borderId="10" xfId="64" applyNumberFormat="1" applyFont="1" applyBorder="1" applyAlignment="1" applyProtection="1">
      <alignment horizontal="center" vertical="center" wrapText="1"/>
      <protection/>
    </xf>
    <xf numFmtId="177" fontId="7" fillId="0" borderId="17" xfId="65" applyNumberFormat="1" applyFont="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protection/>
    </xf>
    <xf numFmtId="49" fontId="5" fillId="0" borderId="9" xfId="0" applyNumberFormat="1" applyFont="1" applyFill="1" applyBorder="1" applyAlignment="1" applyProtection="1">
      <alignment horizontal="left" vertical="center" wrapText="1"/>
      <protection/>
    </xf>
    <xf numFmtId="178" fontId="5" fillId="0" borderId="9" xfId="0" applyNumberFormat="1" applyFont="1" applyBorder="1" applyAlignment="1">
      <alignment horizontal="center" vertical="center" wrapText="1"/>
    </xf>
    <xf numFmtId="176" fontId="5" fillId="0" borderId="18" xfId="64" applyNumberFormat="1" applyFont="1" applyBorder="1" applyAlignment="1" applyProtection="1">
      <alignment horizontal="center" vertical="center" wrapText="1"/>
      <protection/>
    </xf>
    <xf numFmtId="177" fontId="4" fillId="0" borderId="9" xfId="65" applyNumberFormat="1" applyFont="1" applyBorder="1" applyAlignment="1" applyProtection="1">
      <alignment horizontal="center" vertical="center" wrapText="1"/>
      <protection/>
    </xf>
    <xf numFmtId="49" fontId="5" fillId="0" borderId="19" xfId="63" applyNumberFormat="1" applyFont="1" applyBorder="1" applyAlignment="1" applyProtection="1">
      <alignment vertical="center" wrapText="1"/>
      <protection/>
    </xf>
    <xf numFmtId="0" fontId="5" fillId="0" borderId="9" xfId="0" applyFont="1" applyBorder="1" applyAlignment="1">
      <alignment vertical="center" wrapText="1"/>
    </xf>
    <xf numFmtId="0" fontId="13" fillId="0" borderId="9" xfId="0" applyFont="1" applyBorder="1" applyAlignment="1">
      <alignment horizontal="center" vertical="center" wrapText="1"/>
    </xf>
    <xf numFmtId="0" fontId="14" fillId="0" borderId="0" xfId="0" applyNumberFormat="1" applyFont="1" applyFill="1" applyBorder="1" applyAlignment="1">
      <alignment horizontal="center" vertical="center"/>
    </xf>
    <xf numFmtId="0" fontId="15" fillId="0" borderId="20" xfId="0" applyNumberFormat="1" applyFont="1" applyFill="1" applyBorder="1" applyAlignment="1">
      <alignment horizontal="left" vertical="center"/>
    </xf>
    <xf numFmtId="0" fontId="15" fillId="0" borderId="20" xfId="0" applyNumberFormat="1" applyFont="1" applyFill="1" applyBorder="1" applyAlignment="1">
      <alignment horizontal="right" vertical="center"/>
    </xf>
    <xf numFmtId="0" fontId="15" fillId="0" borderId="20" xfId="0" applyNumberFormat="1" applyFont="1" applyFill="1" applyBorder="1" applyAlignment="1">
      <alignment horizontal="right" vertical="center" wrapText="1"/>
    </xf>
    <xf numFmtId="0" fontId="16" fillId="0" borderId="14" xfId="63" applyNumberFormat="1" applyFont="1" applyBorder="1" applyAlignment="1" applyProtection="1">
      <alignment horizontal="center" vertical="center" wrapText="1"/>
      <protection/>
    </xf>
    <xf numFmtId="0" fontId="16" fillId="0" borderId="15" xfId="63" applyNumberFormat="1" applyFont="1" applyBorder="1" applyAlignment="1" applyProtection="1">
      <alignment horizontal="center" vertical="center" wrapText="1"/>
      <protection/>
    </xf>
    <xf numFmtId="0" fontId="16" fillId="0" borderId="14" xfId="63" applyNumberFormat="1" applyFont="1" applyBorder="1" applyAlignment="1" applyProtection="1">
      <alignment horizontal="center" vertical="center"/>
      <protection/>
    </xf>
    <xf numFmtId="0" fontId="16" fillId="0" borderId="16" xfId="63" applyNumberFormat="1" applyFont="1" applyBorder="1" applyAlignment="1" applyProtection="1">
      <alignment horizontal="center" vertical="center"/>
      <protection/>
    </xf>
    <xf numFmtId="0" fontId="16" fillId="0" borderId="15" xfId="63" applyNumberFormat="1" applyFont="1" applyBorder="1" applyAlignment="1" applyProtection="1">
      <alignment horizontal="center" vertical="center"/>
      <protection/>
    </xf>
    <xf numFmtId="0" fontId="16" fillId="0" borderId="19" xfId="63" applyNumberFormat="1" applyFont="1" applyBorder="1" applyAlignment="1" applyProtection="1">
      <alignment horizontal="center" vertical="center" wrapText="1"/>
      <protection/>
    </xf>
    <xf numFmtId="0" fontId="16" fillId="0" borderId="18" xfId="63" applyNumberFormat="1" applyFont="1" applyBorder="1" applyAlignment="1" applyProtection="1">
      <alignment horizontal="center" vertical="center" wrapText="1"/>
      <protection/>
    </xf>
    <xf numFmtId="0" fontId="16" fillId="0" borderId="18" xfId="63" applyNumberFormat="1" applyFont="1" applyBorder="1" applyAlignment="1" applyProtection="1">
      <alignment horizontal="center" vertical="center"/>
      <protection/>
    </xf>
    <xf numFmtId="0" fontId="4" fillId="0" borderId="19" xfId="63" applyNumberFormat="1" applyFont="1" applyBorder="1" applyAlignment="1" applyProtection="1">
      <alignment horizontal="left" vertical="center"/>
      <protection/>
    </xf>
    <xf numFmtId="176" fontId="4" fillId="0" borderId="10" xfId="64" applyNumberFormat="1" applyFont="1" applyBorder="1" applyAlignment="1" applyProtection="1">
      <alignment horizontal="center" vertical="center" wrapText="1"/>
      <protection/>
    </xf>
    <xf numFmtId="0" fontId="4" fillId="0" borderId="18" xfId="63" applyNumberFormat="1" applyFont="1" applyBorder="1" applyAlignment="1" applyProtection="1">
      <alignment horizontal="left" vertical="center"/>
      <protection/>
    </xf>
    <xf numFmtId="176" fontId="4" fillId="0" borderId="18" xfId="63" applyNumberFormat="1" applyFont="1" applyBorder="1" applyAlignment="1" applyProtection="1">
      <alignment horizontal="center" vertical="center"/>
      <protection/>
    </xf>
    <xf numFmtId="177" fontId="4" fillId="0" borderId="19" xfId="64" applyNumberFormat="1" applyFont="1" applyBorder="1" applyAlignment="1" applyProtection="1">
      <alignment horizontal="right" vertical="center"/>
      <protection/>
    </xf>
    <xf numFmtId="179" fontId="4" fillId="0" borderId="19" xfId="65" applyNumberFormat="1" applyFont="1" applyBorder="1" applyAlignment="1" applyProtection="1">
      <alignment horizontal="center" vertical="center"/>
      <protection/>
    </xf>
    <xf numFmtId="179" fontId="4" fillId="0" borderId="19" xfId="64" applyNumberFormat="1" applyFont="1" applyBorder="1" applyAlignment="1" applyProtection="1">
      <alignment horizontal="right" vertical="center"/>
      <protection/>
    </xf>
    <xf numFmtId="176" fontId="4" fillId="0" borderId="19" xfId="64" applyNumberFormat="1" applyFont="1" applyBorder="1" applyAlignment="1" applyProtection="1">
      <alignment horizontal="right" vertical="center"/>
      <protection/>
    </xf>
    <xf numFmtId="176" fontId="4" fillId="0" borderId="19" xfId="65" applyNumberFormat="1" applyFont="1" applyBorder="1" applyAlignment="1" applyProtection="1">
      <alignment horizontal="center" vertical="center" wrapText="1"/>
      <protection/>
    </xf>
    <xf numFmtId="176" fontId="4" fillId="0" borderId="18" xfId="65" applyNumberFormat="1" applyFont="1" applyBorder="1" applyAlignment="1" applyProtection="1">
      <alignment horizontal="center" vertical="center"/>
      <protection/>
    </xf>
    <xf numFmtId="49" fontId="4" fillId="0" borderId="18" xfId="63" applyNumberFormat="1" applyFont="1" applyBorder="1" applyAlignment="1" applyProtection="1">
      <alignment horizontal="left" vertical="center"/>
      <protection/>
    </xf>
    <xf numFmtId="0" fontId="4" fillId="0" borderId="19" xfId="63" applyNumberFormat="1" applyFont="1" applyBorder="1" applyAlignment="1" applyProtection="1">
      <alignment horizontal="center" vertical="center"/>
      <protection/>
    </xf>
    <xf numFmtId="179" fontId="4" fillId="0" borderId="19" xfId="64" applyNumberFormat="1" applyFont="1" applyBorder="1" applyAlignment="1" applyProtection="1">
      <alignment horizontal="center" vertical="center"/>
      <protection/>
    </xf>
    <xf numFmtId="0" fontId="4" fillId="0" borderId="18" xfId="63" applyNumberFormat="1" applyFont="1" applyBorder="1" applyAlignment="1" applyProtection="1">
      <alignment horizontal="center" vertical="center"/>
      <protection/>
    </xf>
    <xf numFmtId="179" fontId="4" fillId="0" borderId="18" xfId="65" applyNumberFormat="1" applyFont="1" applyBorder="1" applyAlignment="1" applyProtection="1">
      <alignment horizontal="center" vertical="center"/>
      <protection/>
    </xf>
    <xf numFmtId="179" fontId="4" fillId="0" borderId="18" xfId="63" applyNumberFormat="1" applyFont="1" applyBorder="1" applyAlignment="1" applyProtection="1">
      <alignment horizontal="center" vertical="center"/>
      <protection/>
    </xf>
    <xf numFmtId="0" fontId="12" fillId="0" borderId="19" xfId="63" applyNumberFormat="1" applyFont="1" applyBorder="1" applyAlignment="1" applyProtection="1">
      <alignment horizontal="center" vertical="center"/>
      <protection/>
    </xf>
    <xf numFmtId="176" fontId="7" fillId="0" borderId="9" xfId="64" applyNumberFormat="1" applyFont="1" applyBorder="1" applyAlignment="1" applyProtection="1">
      <alignment horizontal="center" vertical="center"/>
      <protection/>
    </xf>
    <xf numFmtId="179" fontId="7" fillId="0" borderId="19" xfId="65" applyNumberFormat="1" applyFont="1" applyBorder="1" applyAlignment="1" applyProtection="1">
      <alignment horizontal="center" vertical="center"/>
      <protection/>
    </xf>
    <xf numFmtId="179" fontId="7" fillId="0" borderId="18" xfId="65" applyNumberFormat="1" applyFont="1" applyBorder="1" applyAlignment="1" applyProtection="1">
      <alignment horizontal="center" vertical="center"/>
      <protection/>
    </xf>
    <xf numFmtId="0" fontId="0" fillId="0" borderId="0" xfId="0" applyAlignment="1">
      <alignment horizontal="center"/>
    </xf>
    <xf numFmtId="0" fontId="1" fillId="0" borderId="0" xfId="0" applyNumberFormat="1" applyFont="1" applyFill="1" applyBorder="1" applyAlignment="1">
      <alignment horizontal="center" vertical="center"/>
    </xf>
    <xf numFmtId="0" fontId="15" fillId="0" borderId="20" xfId="0" applyNumberFormat="1" applyFont="1" applyFill="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3" fillId="0" borderId="16" xfId="63" applyNumberFormat="1" applyFont="1" applyBorder="1" applyAlignment="1" applyProtection="1">
      <alignment horizontal="center" vertical="center" wrapText="1"/>
      <protection/>
    </xf>
    <xf numFmtId="0" fontId="3" fillId="0" borderId="15" xfId="63" applyNumberFormat="1" applyFont="1" applyBorder="1" applyAlignment="1" applyProtection="1">
      <alignment horizontal="center" vertical="center" wrapText="1"/>
      <protection/>
    </xf>
    <xf numFmtId="0" fontId="3" fillId="0" borderId="14" xfId="63" applyNumberFormat="1" applyFont="1" applyBorder="1" applyAlignment="1" applyProtection="1">
      <alignment horizontal="center" vertical="center" wrapText="1"/>
      <protection/>
    </xf>
    <xf numFmtId="0" fontId="13" fillId="0" borderId="21" xfId="0" applyFont="1" applyBorder="1" applyAlignment="1">
      <alignment horizontal="center" vertical="center" wrapText="1"/>
    </xf>
    <xf numFmtId="0" fontId="3" fillId="0" borderId="18" xfId="63" applyNumberFormat="1" applyFont="1" applyBorder="1" applyAlignment="1" applyProtection="1">
      <alignment horizontal="center" vertical="center" wrapText="1"/>
      <protection/>
    </xf>
    <xf numFmtId="177" fontId="4" fillId="0" borderId="17" xfId="65" applyNumberFormat="1" applyFont="1" applyBorder="1" applyAlignment="1" applyProtection="1">
      <alignment horizontal="center" vertical="center" wrapText="1"/>
      <protection/>
    </xf>
    <xf numFmtId="178" fontId="4" fillId="0" borderId="18" xfId="63" applyNumberFormat="1" applyFont="1" applyBorder="1" applyAlignment="1" applyProtection="1">
      <alignment horizontal="center" vertical="center"/>
      <protection/>
    </xf>
    <xf numFmtId="0" fontId="1"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16" fillId="0" borderId="10" xfId="64" applyNumberFormat="1" applyFont="1" applyBorder="1" applyAlignment="1" applyProtection="1">
      <alignment horizontal="center" vertical="center" wrapText="1"/>
      <protection/>
    </xf>
    <xf numFmtId="0" fontId="16" fillId="0" borderId="10" xfId="0" applyNumberFormat="1" applyFont="1" applyBorder="1" applyAlignment="1" applyProtection="1">
      <alignment horizontal="center" vertical="center" wrapText="1"/>
      <protection/>
    </xf>
    <xf numFmtId="0" fontId="16" fillId="0" borderId="19" xfId="64" applyNumberFormat="1" applyFont="1" applyBorder="1" applyAlignment="1" applyProtection="1">
      <alignment horizontal="center" vertical="center" wrapText="1"/>
      <protection/>
    </xf>
    <xf numFmtId="0" fontId="16" fillId="0" borderId="18" xfId="64" applyNumberFormat="1" applyFont="1" applyBorder="1" applyAlignment="1" applyProtection="1">
      <alignment horizontal="center" vertical="center" wrapText="1"/>
      <protection/>
    </xf>
    <xf numFmtId="0" fontId="17" fillId="0" borderId="22" xfId="64" applyNumberFormat="1" applyFont="1" applyBorder="1" applyAlignment="1" applyProtection="1">
      <alignment horizontal="left" vertical="center" wrapText="1"/>
      <protection/>
    </xf>
    <xf numFmtId="0" fontId="7" fillId="0" borderId="17" xfId="64" applyNumberFormat="1" applyFont="1" applyBorder="1" applyAlignment="1" applyProtection="1">
      <alignment horizontal="center" vertical="center" wrapText="1"/>
      <protection/>
    </xf>
    <xf numFmtId="177" fontId="7" fillId="0" borderId="23" xfId="65" applyNumberFormat="1" applyFont="1" applyBorder="1" applyAlignment="1" applyProtection="1">
      <alignment horizontal="center" vertical="center" wrapText="1"/>
      <protection/>
    </xf>
    <xf numFmtId="177" fontId="7" fillId="0" borderId="9" xfId="65" applyNumberFormat="1" applyFont="1" applyBorder="1" applyAlignment="1" applyProtection="1">
      <alignment horizontal="center" vertical="center" wrapText="1"/>
      <protection/>
    </xf>
    <xf numFmtId="0" fontId="0" fillId="0" borderId="0" xfId="0" applyBorder="1" applyAlignment="1">
      <alignment horizontal="left" vertical="center" wrapText="1"/>
    </xf>
    <xf numFmtId="0" fontId="4" fillId="0" borderId="10" xfId="63" applyNumberFormat="1" applyFont="1" applyBorder="1" applyAlignment="1" applyProtection="1">
      <alignment horizontal="left" vertical="center"/>
      <protection/>
    </xf>
    <xf numFmtId="0" fontId="4" fillId="0" borderId="15" xfId="63" applyNumberFormat="1" applyFont="1" applyBorder="1" applyAlignment="1" applyProtection="1">
      <alignment horizontal="left" vertical="center"/>
      <protection/>
    </xf>
    <xf numFmtId="176" fontId="4" fillId="0" borderId="10" xfId="65" applyNumberFormat="1" applyFont="1" applyBorder="1" applyAlignment="1" applyProtection="1">
      <alignment horizontal="center" vertical="center" wrapText="1"/>
      <protection/>
    </xf>
    <xf numFmtId="176" fontId="4" fillId="0" borderId="19" xfId="64" applyNumberFormat="1" applyFont="1" applyBorder="1" applyAlignment="1" applyProtection="1">
      <alignment horizontal="center" vertical="center" wrapText="1"/>
      <protection/>
    </xf>
    <xf numFmtId="0" fontId="4" fillId="0" borderId="22" xfId="63" applyNumberFormat="1" applyFont="1" applyBorder="1" applyAlignment="1" applyProtection="1">
      <alignment horizontal="left" vertical="center"/>
      <protection/>
    </xf>
    <xf numFmtId="176" fontId="4" fillId="0" borderId="22" xfId="64" applyNumberFormat="1" applyFont="1" applyBorder="1" applyAlignment="1" applyProtection="1">
      <alignment horizontal="center" vertical="center" wrapText="1"/>
      <protection/>
    </xf>
    <xf numFmtId="0" fontId="4" fillId="0" borderId="17" xfId="63" applyNumberFormat="1" applyFont="1" applyBorder="1" applyAlignment="1" applyProtection="1">
      <alignment horizontal="left" vertical="center"/>
      <protection/>
    </xf>
    <xf numFmtId="176" fontId="4" fillId="0" borderId="22" xfId="65" applyNumberFormat="1" applyFont="1" applyBorder="1" applyAlignment="1" applyProtection="1">
      <alignment horizontal="center" vertical="center" wrapText="1"/>
      <protection/>
    </xf>
    <xf numFmtId="0" fontId="4" fillId="0" borderId="9" xfId="63" applyNumberFormat="1" applyFont="1" applyBorder="1" applyAlignment="1" applyProtection="1">
      <alignment horizontal="left" vertical="center"/>
      <protection/>
    </xf>
    <xf numFmtId="176" fontId="4" fillId="0" borderId="9" xfId="64" applyNumberFormat="1" applyFont="1" applyBorder="1" applyAlignment="1" applyProtection="1">
      <alignment horizontal="center" vertical="center" wrapText="1"/>
      <protection/>
    </xf>
    <xf numFmtId="176" fontId="4" fillId="0" borderId="9" xfId="65" applyNumberFormat="1" applyFont="1" applyBorder="1" applyAlignment="1" applyProtection="1">
      <alignment horizontal="center" vertical="center" wrapText="1"/>
      <protection/>
    </xf>
    <xf numFmtId="177" fontId="4" fillId="0" borderId="19" xfId="64" applyNumberFormat="1" applyFont="1" applyBorder="1" applyAlignment="1" applyProtection="1">
      <alignment horizontal="center" vertical="center" wrapText="1"/>
      <protection/>
    </xf>
    <xf numFmtId="0" fontId="7" fillId="0" borderId="19" xfId="63" applyNumberFormat="1" applyFont="1" applyBorder="1" applyAlignment="1" applyProtection="1">
      <alignment horizontal="center" vertical="center"/>
      <protection/>
    </xf>
    <xf numFmtId="176" fontId="7" fillId="0" borderId="19" xfId="64" applyNumberFormat="1" applyFont="1" applyBorder="1" applyAlignment="1" applyProtection="1">
      <alignment horizontal="center" vertical="center" wrapText="1"/>
      <protection/>
    </xf>
    <xf numFmtId="0" fontId="7" fillId="0" borderId="18" xfId="63" applyNumberFormat="1" applyFont="1" applyBorder="1" applyAlignment="1" applyProtection="1">
      <alignment horizontal="center" vertical="center"/>
      <protection/>
    </xf>
    <xf numFmtId="176" fontId="7" fillId="0" borderId="19" xfId="65" applyNumberFormat="1" applyFont="1" applyBorder="1" applyAlignment="1" applyProtection="1">
      <alignment horizontal="center" vertical="center"/>
      <protection/>
    </xf>
    <xf numFmtId="0" fontId="0" fillId="0" borderId="24" xfId="0" applyBorder="1" applyAlignment="1">
      <alignment horizontal="left" vertical="center" wrapText="1"/>
    </xf>
    <xf numFmtId="0" fontId="0" fillId="0" borderId="24" xfId="0"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1" xfId="64"/>
    <cellStyle name="常规_Sheet1_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5"/>
  <sheetViews>
    <sheetView workbookViewId="0" topLeftCell="A1">
      <selection activeCell="B6" sqref="B6"/>
    </sheetView>
  </sheetViews>
  <sheetFormatPr defaultColWidth="8.00390625" defaultRowHeight="14.25"/>
  <cols>
    <col min="1" max="1" width="37.00390625" style="0" customWidth="1"/>
    <col min="2" max="2" width="29.375" style="0" customWidth="1"/>
    <col min="3" max="3" width="37.00390625" style="0" customWidth="1"/>
    <col min="4" max="4" width="29.75390625" style="0" customWidth="1"/>
  </cols>
  <sheetData>
    <row r="1" spans="1:4" ht="15" customHeight="1">
      <c r="A1" s="2" t="s">
        <v>0</v>
      </c>
      <c r="B1" s="2"/>
      <c r="C1" s="2"/>
      <c r="D1" s="2"/>
    </row>
    <row r="2" spans="1:4" ht="19.5" customHeight="1">
      <c r="A2" s="53" t="s">
        <v>1</v>
      </c>
      <c r="B2" s="53"/>
      <c r="C2" s="53"/>
      <c r="D2" s="53"/>
    </row>
    <row r="3" spans="1:4" ht="13.5" customHeight="1">
      <c r="A3" s="56" t="s">
        <v>2</v>
      </c>
      <c r="B3" s="56"/>
      <c r="C3" s="56"/>
      <c r="D3" s="56"/>
    </row>
    <row r="4" spans="1:4" ht="12" customHeight="1">
      <c r="A4" s="12" t="s">
        <v>3</v>
      </c>
      <c r="B4" s="12"/>
      <c r="C4" s="11" t="s">
        <v>4</v>
      </c>
      <c r="D4" s="11"/>
    </row>
    <row r="5" spans="1:4" ht="15.75" customHeight="1">
      <c r="A5" s="12" t="s">
        <v>5</v>
      </c>
      <c r="B5" s="12" t="s">
        <v>6</v>
      </c>
      <c r="C5" s="11" t="s">
        <v>5</v>
      </c>
      <c r="D5" s="12" t="s">
        <v>6</v>
      </c>
    </row>
    <row r="6" spans="1:4" ht="15.75" customHeight="1">
      <c r="A6" s="109" t="s">
        <v>7</v>
      </c>
      <c r="B6" s="66">
        <v>1269.79</v>
      </c>
      <c r="C6" s="110" t="s">
        <v>8</v>
      </c>
      <c r="D6" s="111"/>
    </row>
    <row r="7" spans="1:4" ht="15.75" customHeight="1">
      <c r="A7" s="65" t="s">
        <v>9</v>
      </c>
      <c r="B7" s="112"/>
      <c r="C7" s="67" t="s">
        <v>10</v>
      </c>
      <c r="D7" s="73"/>
    </row>
    <row r="8" spans="1:4" ht="15.75" customHeight="1">
      <c r="A8" s="65" t="s">
        <v>11</v>
      </c>
      <c r="B8" s="112"/>
      <c r="C8" s="67" t="s">
        <v>12</v>
      </c>
      <c r="D8" s="73"/>
    </row>
    <row r="9" spans="1:4" ht="15.75" customHeight="1">
      <c r="A9" s="113" t="s">
        <v>13</v>
      </c>
      <c r="B9" s="114"/>
      <c r="C9" s="115" t="s">
        <v>14</v>
      </c>
      <c r="D9" s="116"/>
    </row>
    <row r="10" spans="1:4" ht="15.75" customHeight="1">
      <c r="A10" s="117" t="s">
        <v>15</v>
      </c>
      <c r="B10" s="118"/>
      <c r="C10" s="117" t="s">
        <v>16</v>
      </c>
      <c r="D10" s="119"/>
    </row>
    <row r="11" spans="1:4" ht="15.75" customHeight="1">
      <c r="A11" s="65" t="s">
        <v>17</v>
      </c>
      <c r="B11" s="112"/>
      <c r="C11" s="67" t="s">
        <v>18</v>
      </c>
      <c r="D11" s="73"/>
    </row>
    <row r="12" spans="1:4" ht="15.75" customHeight="1">
      <c r="A12" s="65" t="s">
        <v>19</v>
      </c>
      <c r="B12" s="112"/>
      <c r="C12" s="67" t="s">
        <v>20</v>
      </c>
      <c r="D12" s="73"/>
    </row>
    <row r="13" spans="1:4" ht="15.75" customHeight="1">
      <c r="A13" s="65" t="s">
        <v>21</v>
      </c>
      <c r="B13" s="112"/>
      <c r="C13" s="67" t="s">
        <v>22</v>
      </c>
      <c r="D13" s="73">
        <v>38.86</v>
      </c>
    </row>
    <row r="14" spans="1:4" ht="15.75" customHeight="1">
      <c r="A14" s="65" t="s">
        <v>23</v>
      </c>
      <c r="B14" s="120" t="s">
        <v>24</v>
      </c>
      <c r="C14" s="67" t="s">
        <v>25</v>
      </c>
      <c r="D14" s="73"/>
    </row>
    <row r="15" spans="1:4" ht="15.75" customHeight="1">
      <c r="A15" s="65" t="s">
        <v>23</v>
      </c>
      <c r="B15" s="120" t="s">
        <v>24</v>
      </c>
      <c r="C15" s="67" t="s">
        <v>26</v>
      </c>
      <c r="D15" s="73"/>
    </row>
    <row r="16" spans="1:4" ht="15.75" customHeight="1">
      <c r="A16" s="65" t="s">
        <v>23</v>
      </c>
      <c r="B16" s="120" t="s">
        <v>24</v>
      </c>
      <c r="C16" s="67" t="s">
        <v>27</v>
      </c>
      <c r="D16" s="73"/>
    </row>
    <row r="17" spans="1:4" ht="15.75" customHeight="1">
      <c r="A17" s="65" t="s">
        <v>23</v>
      </c>
      <c r="B17" s="120" t="s">
        <v>24</v>
      </c>
      <c r="C17" s="67" t="s">
        <v>28</v>
      </c>
      <c r="D17" s="73"/>
    </row>
    <row r="18" spans="1:4" ht="15.75" customHeight="1">
      <c r="A18" s="65" t="s">
        <v>23</v>
      </c>
      <c r="B18" s="120" t="s">
        <v>24</v>
      </c>
      <c r="C18" s="67" t="s">
        <v>29</v>
      </c>
      <c r="D18" s="73"/>
    </row>
    <row r="19" spans="1:4" ht="15.75" customHeight="1">
      <c r="A19" s="65" t="s">
        <v>23</v>
      </c>
      <c r="B19" s="120" t="s">
        <v>24</v>
      </c>
      <c r="C19" s="67" t="s">
        <v>30</v>
      </c>
      <c r="D19" s="73">
        <v>1230.93</v>
      </c>
    </row>
    <row r="20" spans="1:4" ht="15.75" customHeight="1">
      <c r="A20" s="65" t="s">
        <v>23</v>
      </c>
      <c r="B20" s="120" t="s">
        <v>24</v>
      </c>
      <c r="C20" s="67" t="s">
        <v>31</v>
      </c>
      <c r="D20" s="73"/>
    </row>
    <row r="21" spans="1:4" ht="15.75" customHeight="1">
      <c r="A21" s="65" t="s">
        <v>23</v>
      </c>
      <c r="B21" s="120" t="s">
        <v>24</v>
      </c>
      <c r="C21" s="67" t="s">
        <v>32</v>
      </c>
      <c r="D21" s="73"/>
    </row>
    <row r="22" spans="1:4" ht="15.75" customHeight="1">
      <c r="A22" s="65" t="s">
        <v>23</v>
      </c>
      <c r="B22" s="120" t="s">
        <v>24</v>
      </c>
      <c r="C22" s="67" t="s">
        <v>33</v>
      </c>
      <c r="D22" s="73"/>
    </row>
    <row r="23" spans="1:4" ht="15.75" customHeight="1">
      <c r="A23" s="65" t="s">
        <v>23</v>
      </c>
      <c r="B23" s="120" t="s">
        <v>24</v>
      </c>
      <c r="C23" s="67" t="s">
        <v>34</v>
      </c>
      <c r="D23" s="73"/>
    </row>
    <row r="24" spans="1:4" ht="15.75" customHeight="1">
      <c r="A24" s="65" t="s">
        <v>23</v>
      </c>
      <c r="B24" s="120" t="s">
        <v>24</v>
      </c>
      <c r="C24" s="67" t="s">
        <v>35</v>
      </c>
      <c r="D24" s="73"/>
    </row>
    <row r="25" spans="1:4" ht="15.75" customHeight="1">
      <c r="A25" s="65" t="s">
        <v>23</v>
      </c>
      <c r="B25" s="120" t="s">
        <v>24</v>
      </c>
      <c r="C25" s="67" t="s">
        <v>36</v>
      </c>
      <c r="D25" s="73"/>
    </row>
    <row r="26" spans="1:4" ht="15.75" customHeight="1">
      <c r="A26" s="65" t="s">
        <v>23</v>
      </c>
      <c r="B26" s="120" t="s">
        <v>24</v>
      </c>
      <c r="C26" s="67" t="s">
        <v>37</v>
      </c>
      <c r="D26" s="73"/>
    </row>
    <row r="27" spans="1:4" ht="15.75" customHeight="1">
      <c r="A27" s="65" t="s">
        <v>23</v>
      </c>
      <c r="B27" s="120" t="s">
        <v>24</v>
      </c>
      <c r="C27" s="67" t="s">
        <v>38</v>
      </c>
      <c r="D27" s="73"/>
    </row>
    <row r="28" spans="1:4" ht="15.75" customHeight="1">
      <c r="A28" s="65" t="s">
        <v>23</v>
      </c>
      <c r="B28" s="120" t="s">
        <v>24</v>
      </c>
      <c r="C28" s="67" t="s">
        <v>39</v>
      </c>
      <c r="D28" s="73"/>
    </row>
    <row r="29" spans="1:4" ht="15.75" customHeight="1">
      <c r="A29" s="65" t="s">
        <v>23</v>
      </c>
      <c r="B29" s="120" t="s">
        <v>24</v>
      </c>
      <c r="C29" s="67" t="s">
        <v>40</v>
      </c>
      <c r="D29" s="73"/>
    </row>
    <row r="30" spans="1:4" ht="15.75" customHeight="1">
      <c r="A30" s="65" t="s">
        <v>23</v>
      </c>
      <c r="B30" s="120" t="s">
        <v>24</v>
      </c>
      <c r="C30" s="67" t="s">
        <v>41</v>
      </c>
      <c r="D30" s="73"/>
    </row>
    <row r="31" spans="1:4" ht="15.75" customHeight="1">
      <c r="A31" s="65" t="s">
        <v>23</v>
      </c>
      <c r="B31" s="120" t="s">
        <v>24</v>
      </c>
      <c r="C31" s="67" t="s">
        <v>42</v>
      </c>
      <c r="D31" s="73"/>
    </row>
    <row r="32" spans="1:4" ht="15.75" customHeight="1">
      <c r="A32" s="76" t="s">
        <v>23</v>
      </c>
      <c r="B32" s="120" t="s">
        <v>24</v>
      </c>
      <c r="C32" s="67" t="s">
        <v>43</v>
      </c>
      <c r="D32" s="73"/>
    </row>
    <row r="33" spans="1:4" ht="15.75" customHeight="1">
      <c r="A33" s="76" t="s">
        <v>23</v>
      </c>
      <c r="B33" s="120" t="s">
        <v>24</v>
      </c>
      <c r="C33" s="67" t="s">
        <v>44</v>
      </c>
      <c r="D33" s="73"/>
    </row>
    <row r="34" spans="1:4" ht="15.75" customHeight="1">
      <c r="A34" s="121" t="s">
        <v>45</v>
      </c>
      <c r="B34" s="122">
        <f>SUM(B6:B33)</f>
        <v>1269.79</v>
      </c>
      <c r="C34" s="123" t="s">
        <v>46</v>
      </c>
      <c r="D34" s="124">
        <f>SUM(D6:D33)</f>
        <v>1269.79</v>
      </c>
    </row>
    <row r="35" spans="1:11" ht="24.75" customHeight="1">
      <c r="A35" s="125" t="s">
        <v>47</v>
      </c>
      <c r="B35" s="125"/>
      <c r="C35" s="125"/>
      <c r="D35" s="125"/>
      <c r="E35" s="126"/>
      <c r="F35" s="126"/>
      <c r="G35" s="126"/>
      <c r="H35" s="126"/>
      <c r="I35" s="126"/>
      <c r="J35" s="126"/>
      <c r="K35" s="126"/>
    </row>
  </sheetData>
  <sheetProtection/>
  <mergeCells count="6">
    <mergeCell ref="A1:D1"/>
    <mergeCell ref="A2:D2"/>
    <mergeCell ref="A3:D3"/>
    <mergeCell ref="A4:B4"/>
    <mergeCell ref="C4:D4"/>
    <mergeCell ref="A35:D35"/>
  </mergeCells>
  <printOptions horizontalCentered="1"/>
  <pageMargins left="0.2362204724409449" right="0.15748031496062992" top="0.35433070866141736" bottom="0.31496062992125984" header="0.2362204724409449" footer="0.196850393700787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H15" sqref="H15"/>
    </sheetView>
  </sheetViews>
  <sheetFormatPr defaultColWidth="8.00390625" defaultRowHeight="14.25"/>
  <cols>
    <col min="1" max="1" width="9.625" style="0" customWidth="1"/>
    <col min="2" max="2" width="23.375" style="0" customWidth="1"/>
    <col min="3" max="4" width="11.75390625" style="0" customWidth="1"/>
    <col min="5" max="11" width="10.875" style="0" customWidth="1"/>
  </cols>
  <sheetData>
    <row r="1" spans="1:11" ht="15" customHeight="1">
      <c r="A1" s="9" t="s">
        <v>23</v>
      </c>
      <c r="B1" s="10" t="s">
        <v>23</v>
      </c>
      <c r="C1" s="2" t="s">
        <v>48</v>
      </c>
      <c r="D1" s="2"/>
      <c r="E1" s="2"/>
      <c r="F1" s="2"/>
      <c r="G1" s="2"/>
      <c r="H1" s="2"/>
      <c r="I1" s="2"/>
      <c r="J1" s="2"/>
      <c r="K1" s="2"/>
    </row>
    <row r="2" spans="1:11" ht="19.5" customHeight="1">
      <c r="A2" s="3" t="s">
        <v>49</v>
      </c>
      <c r="B2" s="3"/>
      <c r="C2" s="3"/>
      <c r="D2" s="3"/>
      <c r="E2" s="3"/>
      <c r="F2" s="3"/>
      <c r="G2" s="3"/>
      <c r="H2" s="3"/>
      <c r="I2" s="3"/>
      <c r="J2" s="3"/>
      <c r="K2" s="3"/>
    </row>
    <row r="3" spans="1:11" ht="13.5" customHeight="1">
      <c r="A3" s="4" t="s">
        <v>23</v>
      </c>
      <c r="B3" s="4"/>
      <c r="C3" s="4"/>
      <c r="D3" s="4"/>
      <c r="E3" s="4"/>
      <c r="F3" s="4"/>
      <c r="G3" s="4"/>
      <c r="H3" s="10" t="s">
        <v>23</v>
      </c>
      <c r="I3" s="10" t="s">
        <v>23</v>
      </c>
      <c r="J3" s="10" t="s">
        <v>23</v>
      </c>
      <c r="K3" s="2" t="s">
        <v>2</v>
      </c>
    </row>
    <row r="4" spans="1:11" ht="12" customHeight="1">
      <c r="A4" s="100" t="s">
        <v>50</v>
      </c>
      <c r="B4" s="101"/>
      <c r="C4" s="100" t="s">
        <v>51</v>
      </c>
      <c r="D4" s="100" t="s">
        <v>52</v>
      </c>
      <c r="E4" s="100" t="s">
        <v>53</v>
      </c>
      <c r="F4" s="100" t="s">
        <v>54</v>
      </c>
      <c r="G4" s="100" t="s">
        <v>55</v>
      </c>
      <c r="H4" s="100" t="s">
        <v>56</v>
      </c>
      <c r="I4" s="100" t="s">
        <v>57</v>
      </c>
      <c r="J4" s="100" t="s">
        <v>58</v>
      </c>
      <c r="K4" s="100" t="s">
        <v>59</v>
      </c>
    </row>
    <row r="5" spans="1:11" ht="39" customHeight="1">
      <c r="A5" s="102" t="s">
        <v>60</v>
      </c>
      <c r="B5" s="103" t="s">
        <v>61</v>
      </c>
      <c r="C5" s="101"/>
      <c r="D5" s="101"/>
      <c r="E5" s="101"/>
      <c r="F5" s="101"/>
      <c r="G5" s="101"/>
      <c r="H5" s="101"/>
      <c r="I5" s="101"/>
      <c r="J5" s="101"/>
      <c r="K5" s="101"/>
    </row>
    <row r="6" spans="1:11" ht="27.75" customHeight="1">
      <c r="A6" s="104" t="s">
        <v>24</v>
      </c>
      <c r="B6" s="105" t="s">
        <v>51</v>
      </c>
      <c r="C6" s="44">
        <f>C7+C10</f>
        <v>1269.7899999999997</v>
      </c>
      <c r="D6" s="44">
        <f>D7+D10</f>
        <v>1269.7899999999997</v>
      </c>
      <c r="E6" s="106"/>
      <c r="F6" s="106"/>
      <c r="G6" s="106"/>
      <c r="H6" s="106"/>
      <c r="I6" s="106"/>
      <c r="J6" s="106"/>
      <c r="K6" s="106"/>
    </row>
    <row r="7" spans="1:11" ht="27" customHeight="1">
      <c r="A7" s="45" t="s">
        <v>62</v>
      </c>
      <c r="B7" s="46" t="s">
        <v>63</v>
      </c>
      <c r="C7" s="49">
        <f>C8</f>
        <v>38.86</v>
      </c>
      <c r="D7" s="49">
        <f>D8</f>
        <v>38.86</v>
      </c>
      <c r="E7" s="107"/>
      <c r="F7" s="107"/>
      <c r="G7" s="107"/>
      <c r="H7" s="107"/>
      <c r="I7" s="107"/>
      <c r="J7" s="107"/>
      <c r="K7" s="107"/>
    </row>
    <row r="8" spans="1:11" ht="27" customHeight="1">
      <c r="A8" s="45" t="s">
        <v>64</v>
      </c>
      <c r="B8" s="46" t="s">
        <v>65</v>
      </c>
      <c r="C8" s="49">
        <f>SUM(C9:C9)</f>
        <v>38.86</v>
      </c>
      <c r="D8" s="49">
        <f>SUM(D9:D9)</f>
        <v>38.86</v>
      </c>
      <c r="E8" s="107"/>
      <c r="F8" s="107"/>
      <c r="G8" s="107"/>
      <c r="H8" s="107"/>
      <c r="I8" s="107"/>
      <c r="J8" s="107"/>
      <c r="K8" s="107"/>
    </row>
    <row r="9" spans="1:11" ht="27" customHeight="1">
      <c r="A9" s="45" t="s">
        <v>66</v>
      </c>
      <c r="B9" s="46" t="s">
        <v>67</v>
      </c>
      <c r="C9" s="49">
        <v>38.86</v>
      </c>
      <c r="D9" s="49">
        <v>38.86</v>
      </c>
      <c r="E9" s="107"/>
      <c r="F9" s="107"/>
      <c r="G9" s="107"/>
      <c r="H9" s="107"/>
      <c r="I9" s="107"/>
      <c r="J9" s="107"/>
      <c r="K9" s="107"/>
    </row>
    <row r="10" spans="1:11" ht="27" customHeight="1">
      <c r="A10" s="45" t="s">
        <v>68</v>
      </c>
      <c r="B10" s="46" t="s">
        <v>69</v>
      </c>
      <c r="C10" s="49">
        <f>C11</f>
        <v>1230.9299999999998</v>
      </c>
      <c r="D10" s="49">
        <f>D11</f>
        <v>1230.9299999999998</v>
      </c>
      <c r="E10" s="107"/>
      <c r="F10" s="107"/>
      <c r="G10" s="107"/>
      <c r="H10" s="107"/>
      <c r="I10" s="107"/>
      <c r="J10" s="107"/>
      <c r="K10" s="107"/>
    </row>
    <row r="11" spans="1:11" ht="27" customHeight="1">
      <c r="A11" s="45" t="s">
        <v>70</v>
      </c>
      <c r="B11" s="46" t="s">
        <v>71</v>
      </c>
      <c r="C11" s="49">
        <f>SUM(C12:C15)</f>
        <v>1230.9299999999998</v>
      </c>
      <c r="D11" s="49">
        <f>SUM(D12:D15)</f>
        <v>1230.9299999999998</v>
      </c>
      <c r="E11" s="107"/>
      <c r="F11" s="107"/>
      <c r="G11" s="107"/>
      <c r="H11" s="107"/>
      <c r="I11" s="107"/>
      <c r="J11" s="107"/>
      <c r="K11" s="107"/>
    </row>
    <row r="12" spans="1:11" ht="27" customHeight="1">
      <c r="A12" s="45" t="s">
        <v>72</v>
      </c>
      <c r="B12" s="46" t="s">
        <v>73</v>
      </c>
      <c r="C12" s="49">
        <v>135.83</v>
      </c>
      <c r="D12" s="49">
        <v>135.83</v>
      </c>
      <c r="E12" s="107"/>
      <c r="F12" s="107"/>
      <c r="G12" s="107"/>
      <c r="H12" s="107"/>
      <c r="I12" s="107"/>
      <c r="J12" s="107"/>
      <c r="K12" s="107"/>
    </row>
    <row r="13" spans="1:11" ht="27" customHeight="1">
      <c r="A13" s="45" t="s">
        <v>74</v>
      </c>
      <c r="B13" s="46" t="s">
        <v>75</v>
      </c>
      <c r="C13" s="49">
        <v>88</v>
      </c>
      <c r="D13" s="49">
        <v>88</v>
      </c>
      <c r="E13" s="107"/>
      <c r="F13" s="107"/>
      <c r="G13" s="107"/>
      <c r="H13" s="107"/>
      <c r="I13" s="107"/>
      <c r="J13" s="107"/>
      <c r="K13" s="107"/>
    </row>
    <row r="14" spans="1:11" ht="27" customHeight="1">
      <c r="A14" s="45" t="s">
        <v>76</v>
      </c>
      <c r="B14" s="46" t="s">
        <v>77</v>
      </c>
      <c r="C14" s="49">
        <v>257.2</v>
      </c>
      <c r="D14" s="49">
        <v>257.2</v>
      </c>
      <c r="E14" s="107"/>
      <c r="F14" s="107"/>
      <c r="G14" s="107"/>
      <c r="H14" s="107"/>
      <c r="I14" s="107"/>
      <c r="J14" s="107"/>
      <c r="K14" s="107"/>
    </row>
    <row r="15" spans="1:11" ht="27" customHeight="1">
      <c r="A15" s="45" t="s">
        <v>78</v>
      </c>
      <c r="B15" s="46" t="s">
        <v>79</v>
      </c>
      <c r="C15" s="49">
        <v>749.9</v>
      </c>
      <c r="D15" s="49">
        <v>749.9</v>
      </c>
      <c r="E15" s="107"/>
      <c r="F15" s="107"/>
      <c r="G15" s="107"/>
      <c r="H15" s="107"/>
      <c r="I15" s="107"/>
      <c r="J15" s="107"/>
      <c r="K15" s="107"/>
    </row>
    <row r="16" spans="1:11" ht="15" customHeight="1">
      <c r="A16" s="108" t="s">
        <v>47</v>
      </c>
      <c r="B16" s="108"/>
      <c r="C16" s="108"/>
      <c r="D16" s="108"/>
      <c r="E16" s="108"/>
      <c r="F16" s="108"/>
      <c r="G16" s="108"/>
      <c r="H16" s="108"/>
      <c r="I16" s="108"/>
      <c r="J16" s="108"/>
      <c r="K16" s="108"/>
    </row>
    <row r="25" ht="14.25">
      <c r="D25" s="8"/>
    </row>
  </sheetData>
  <sheetProtection/>
  <mergeCells count="14">
    <mergeCell ref="C1:K1"/>
    <mergeCell ref="A2:K2"/>
    <mergeCell ref="A3:G3"/>
    <mergeCell ref="A4:B4"/>
    <mergeCell ref="A16:K16"/>
    <mergeCell ref="C4:C5"/>
    <mergeCell ref="D4:D5"/>
    <mergeCell ref="E4:E5"/>
    <mergeCell ref="F4:F5"/>
    <mergeCell ref="G4:G5"/>
    <mergeCell ref="H4:H5"/>
    <mergeCell ref="I4:I5"/>
    <mergeCell ref="J4:J5"/>
    <mergeCell ref="K4:K5"/>
  </mergeCells>
  <printOptions horizontalCentered="1"/>
  <pageMargins left="0.2362204724409449" right="0.15748031496062992" top="0.35433070866141736" bottom="0.31496062992125984" header="0.2362204724409449" footer="0.196850393700787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T15"/>
  <sheetViews>
    <sheetView workbookViewId="0" topLeftCell="A1">
      <selection activeCell="F6" sqref="F6"/>
    </sheetView>
  </sheetViews>
  <sheetFormatPr defaultColWidth="8.00390625" defaultRowHeight="14.25"/>
  <cols>
    <col min="1" max="1" width="9.625" style="0" customWidth="1"/>
    <col min="2" max="2" width="20.50390625" style="0" customWidth="1"/>
    <col min="3" max="3" width="8.625" style="0" customWidth="1"/>
    <col min="4" max="4" width="8.75390625" style="85" customWidth="1"/>
    <col min="5" max="8" width="8.75390625" style="0" customWidth="1"/>
    <col min="9" max="14" width="7.25390625" style="0" customWidth="1"/>
    <col min="15" max="15" width="8.75390625" style="0" customWidth="1"/>
    <col min="16" max="20" width="13.875" style="0" customWidth="1"/>
  </cols>
  <sheetData>
    <row r="1" spans="1:20" ht="18.75" customHeight="1">
      <c r="A1" s="2" t="s">
        <v>80</v>
      </c>
      <c r="B1" s="2"/>
      <c r="C1" s="2"/>
      <c r="D1" s="86"/>
      <c r="E1" s="2"/>
      <c r="F1" s="2"/>
      <c r="G1" s="2"/>
      <c r="H1" s="2"/>
      <c r="I1" s="2"/>
      <c r="J1" s="2"/>
      <c r="K1" s="2"/>
      <c r="L1" s="2"/>
      <c r="M1" s="2"/>
      <c r="N1" s="2"/>
      <c r="O1" s="2"/>
      <c r="P1" s="98"/>
      <c r="Q1" s="98"/>
      <c r="R1" s="98"/>
      <c r="S1" s="98"/>
      <c r="T1" s="98"/>
    </row>
    <row r="2" spans="1:20" ht="19.5" customHeight="1">
      <c r="A2" s="3" t="s">
        <v>81</v>
      </c>
      <c r="B2" s="3"/>
      <c r="C2" s="3"/>
      <c r="D2" s="3"/>
      <c r="E2" s="3"/>
      <c r="F2" s="3"/>
      <c r="G2" s="3"/>
      <c r="H2" s="3"/>
      <c r="I2" s="3"/>
      <c r="J2" s="3"/>
      <c r="K2" s="3"/>
      <c r="L2" s="3"/>
      <c r="M2" s="3"/>
      <c r="N2" s="3"/>
      <c r="O2" s="3"/>
      <c r="P2" s="99"/>
      <c r="Q2" s="99"/>
      <c r="R2" s="99"/>
      <c r="S2" s="99"/>
      <c r="T2" s="99"/>
    </row>
    <row r="3" spans="4:15" ht="13.5" customHeight="1">
      <c r="D3" s="87" t="s">
        <v>23</v>
      </c>
      <c r="E3" s="54"/>
      <c r="F3" s="54"/>
      <c r="G3" s="55" t="s">
        <v>23</v>
      </c>
      <c r="H3" s="55" t="s">
        <v>23</v>
      </c>
      <c r="I3" s="55"/>
      <c r="J3" s="55"/>
      <c r="K3" s="55"/>
      <c r="L3" s="55" t="s">
        <v>23</v>
      </c>
      <c r="M3" s="55" t="s">
        <v>23</v>
      </c>
      <c r="N3" s="55"/>
      <c r="O3" s="56" t="s">
        <v>2</v>
      </c>
    </row>
    <row r="4" spans="1:15" ht="12" customHeight="1">
      <c r="A4" s="88" t="s">
        <v>50</v>
      </c>
      <c r="B4" s="89"/>
      <c r="C4" s="90" t="s">
        <v>51</v>
      </c>
      <c r="D4" s="91" t="s">
        <v>82</v>
      </c>
      <c r="E4" s="91"/>
      <c r="F4" s="91"/>
      <c r="G4" s="92"/>
      <c r="H4" s="93" t="s">
        <v>83</v>
      </c>
      <c r="I4" s="91"/>
      <c r="J4" s="91"/>
      <c r="K4" s="91"/>
      <c r="L4" s="91"/>
      <c r="M4" s="91"/>
      <c r="N4" s="91"/>
      <c r="O4" s="92"/>
    </row>
    <row r="5" spans="1:15" ht="25.5" customHeight="1">
      <c r="A5" s="52" t="s">
        <v>60</v>
      </c>
      <c r="B5" s="52" t="s">
        <v>61</v>
      </c>
      <c r="C5" s="94"/>
      <c r="D5" s="95" t="s">
        <v>84</v>
      </c>
      <c r="E5" s="95" t="s">
        <v>85</v>
      </c>
      <c r="F5" s="95" t="s">
        <v>86</v>
      </c>
      <c r="G5" s="95" t="s">
        <v>87</v>
      </c>
      <c r="H5" s="95" t="s">
        <v>84</v>
      </c>
      <c r="I5" s="95" t="s">
        <v>88</v>
      </c>
      <c r="J5" s="95" t="s">
        <v>86</v>
      </c>
      <c r="K5" s="95" t="s">
        <v>89</v>
      </c>
      <c r="L5" s="95" t="s">
        <v>90</v>
      </c>
      <c r="M5" s="95" t="s">
        <v>91</v>
      </c>
      <c r="N5" s="95" t="s">
        <v>92</v>
      </c>
      <c r="O5" s="95" t="s">
        <v>93</v>
      </c>
    </row>
    <row r="6" spans="1:15" ht="25.5" customHeight="1">
      <c r="A6" s="52"/>
      <c r="B6" s="52" t="s">
        <v>51</v>
      </c>
      <c r="C6" s="96">
        <f>C7+C10</f>
        <v>1269.7899999999997</v>
      </c>
      <c r="D6" s="96">
        <f>D7+D11</f>
        <v>981.79</v>
      </c>
      <c r="E6" s="96">
        <f>E7+E11</f>
        <v>899.0200000000001</v>
      </c>
      <c r="F6" s="96">
        <f aca="true" t="shared" si="0" ref="D6:O6">F7+F11</f>
        <v>43.32000000000001</v>
      </c>
      <c r="G6" s="96">
        <f t="shared" si="0"/>
        <v>39.449999999999996</v>
      </c>
      <c r="H6" s="96">
        <f t="shared" si="0"/>
        <v>288</v>
      </c>
      <c r="I6" s="96">
        <f t="shared" si="0"/>
        <v>0</v>
      </c>
      <c r="J6" s="96">
        <f t="shared" si="0"/>
        <v>0</v>
      </c>
      <c r="K6" s="96">
        <f t="shared" si="0"/>
        <v>0</v>
      </c>
      <c r="L6" s="96">
        <f t="shared" si="0"/>
        <v>0</v>
      </c>
      <c r="M6" s="96">
        <f t="shared" si="0"/>
        <v>0</v>
      </c>
      <c r="N6" s="96">
        <f t="shared" si="0"/>
        <v>0</v>
      </c>
      <c r="O6" s="96">
        <f t="shared" si="0"/>
        <v>288</v>
      </c>
    </row>
    <row r="7" spans="1:15" ht="27" customHeight="1">
      <c r="A7" s="45" t="s">
        <v>62</v>
      </c>
      <c r="B7" s="46" t="s">
        <v>63</v>
      </c>
      <c r="C7" s="49">
        <f>C8</f>
        <v>38.86</v>
      </c>
      <c r="D7" s="47">
        <f>D8</f>
        <v>38.86</v>
      </c>
      <c r="E7" s="47">
        <f>E8</f>
        <v>38.86</v>
      </c>
      <c r="F7" s="47">
        <f>F8</f>
        <v>0</v>
      </c>
      <c r="G7" s="47">
        <f>G8</f>
        <v>0</v>
      </c>
      <c r="H7" s="47">
        <f>SUM(I7:O7)</f>
        <v>0</v>
      </c>
      <c r="I7" s="47">
        <v>0</v>
      </c>
      <c r="J7" s="47">
        <v>0</v>
      </c>
      <c r="K7" s="47">
        <v>0</v>
      </c>
      <c r="L7" s="47">
        <v>0</v>
      </c>
      <c r="M7" s="47">
        <v>0</v>
      </c>
      <c r="N7" s="47">
        <v>0</v>
      </c>
      <c r="O7" s="47">
        <f>O8</f>
        <v>0</v>
      </c>
    </row>
    <row r="8" spans="1:15" ht="27" customHeight="1">
      <c r="A8" s="45" t="s">
        <v>64</v>
      </c>
      <c r="B8" s="46" t="s">
        <v>65</v>
      </c>
      <c r="C8" s="49">
        <f>SUM(C9:C9)</f>
        <v>38.86</v>
      </c>
      <c r="D8" s="49">
        <f aca="true" t="shared" si="1" ref="D8:O8">SUM(D9)</f>
        <v>38.86</v>
      </c>
      <c r="E8" s="49">
        <f t="shared" si="1"/>
        <v>38.86</v>
      </c>
      <c r="F8" s="49">
        <f t="shared" si="1"/>
        <v>0</v>
      </c>
      <c r="G8" s="49">
        <f t="shared" si="1"/>
        <v>0</v>
      </c>
      <c r="H8" s="49">
        <f t="shared" si="1"/>
        <v>0</v>
      </c>
      <c r="I8" s="49">
        <f t="shared" si="1"/>
        <v>0</v>
      </c>
      <c r="J8" s="49">
        <f t="shared" si="1"/>
        <v>0</v>
      </c>
      <c r="K8" s="49">
        <f t="shared" si="1"/>
        <v>0</v>
      </c>
      <c r="L8" s="49">
        <f t="shared" si="1"/>
        <v>0</v>
      </c>
      <c r="M8" s="49">
        <f t="shared" si="1"/>
        <v>0</v>
      </c>
      <c r="N8" s="49">
        <f t="shared" si="1"/>
        <v>0</v>
      </c>
      <c r="O8" s="49">
        <f t="shared" si="1"/>
        <v>0</v>
      </c>
    </row>
    <row r="9" spans="1:15" ht="27" customHeight="1">
      <c r="A9" s="45" t="s">
        <v>66</v>
      </c>
      <c r="B9" s="46" t="s">
        <v>67</v>
      </c>
      <c r="C9" s="49">
        <v>38.86</v>
      </c>
      <c r="D9" s="47">
        <f>SUM(E9:G9)</f>
        <v>38.86</v>
      </c>
      <c r="E9" s="47">
        <v>38.86</v>
      </c>
      <c r="F9" s="47">
        <v>0</v>
      </c>
      <c r="G9" s="47">
        <v>0</v>
      </c>
      <c r="H9" s="47">
        <f aca="true" t="shared" si="2" ref="H8:H16">SUM(I9:O9)</f>
        <v>0</v>
      </c>
      <c r="I9" s="47">
        <v>0</v>
      </c>
      <c r="J9" s="47">
        <v>0</v>
      </c>
      <c r="K9" s="47">
        <v>0</v>
      </c>
      <c r="L9" s="47">
        <v>0</v>
      </c>
      <c r="M9" s="47">
        <v>0</v>
      </c>
      <c r="N9" s="47">
        <v>0</v>
      </c>
      <c r="O9" s="47">
        <v>0</v>
      </c>
    </row>
    <row r="10" spans="1:15" ht="36" customHeight="1">
      <c r="A10" s="45" t="s">
        <v>68</v>
      </c>
      <c r="B10" s="46" t="s">
        <v>69</v>
      </c>
      <c r="C10" s="49">
        <f>C11</f>
        <v>1230.9299999999998</v>
      </c>
      <c r="D10" s="49">
        <f aca="true" t="shared" si="3" ref="D10:O10">SUM(D11)</f>
        <v>942.93</v>
      </c>
      <c r="E10" s="49">
        <f t="shared" si="3"/>
        <v>860.1600000000001</v>
      </c>
      <c r="F10" s="49">
        <f t="shared" si="3"/>
        <v>43.32000000000001</v>
      </c>
      <c r="G10" s="49">
        <f t="shared" si="3"/>
        <v>39.449999999999996</v>
      </c>
      <c r="H10" s="49">
        <f t="shared" si="3"/>
        <v>288</v>
      </c>
      <c r="I10" s="49">
        <f t="shared" si="3"/>
        <v>0</v>
      </c>
      <c r="J10" s="49">
        <f t="shared" si="3"/>
        <v>0</v>
      </c>
      <c r="K10" s="49">
        <f t="shared" si="3"/>
        <v>0</v>
      </c>
      <c r="L10" s="49">
        <f t="shared" si="3"/>
        <v>0</v>
      </c>
      <c r="M10" s="49">
        <f t="shared" si="3"/>
        <v>0</v>
      </c>
      <c r="N10" s="49">
        <f t="shared" si="3"/>
        <v>0</v>
      </c>
      <c r="O10" s="49">
        <f t="shared" si="3"/>
        <v>288</v>
      </c>
    </row>
    <row r="11" spans="1:15" ht="27" customHeight="1">
      <c r="A11" s="45" t="s">
        <v>70</v>
      </c>
      <c r="B11" s="46" t="s">
        <v>71</v>
      </c>
      <c r="C11" s="49">
        <f>SUM(C12:C15)</f>
        <v>1230.9299999999998</v>
      </c>
      <c r="D11" s="49">
        <f>SUM(D12:D15)</f>
        <v>942.93</v>
      </c>
      <c r="E11" s="49">
        <f>SUM(E12:E15)</f>
        <v>860.1600000000001</v>
      </c>
      <c r="F11" s="49">
        <f aca="true" t="shared" si="4" ref="D11:O11">SUM(F12:F15)</f>
        <v>43.32000000000001</v>
      </c>
      <c r="G11" s="49">
        <f t="shared" si="4"/>
        <v>39.449999999999996</v>
      </c>
      <c r="H11" s="49">
        <f t="shared" si="4"/>
        <v>288</v>
      </c>
      <c r="I11" s="49">
        <f t="shared" si="4"/>
        <v>0</v>
      </c>
      <c r="J11" s="49">
        <f t="shared" si="4"/>
        <v>0</v>
      </c>
      <c r="K11" s="49">
        <f t="shared" si="4"/>
        <v>0</v>
      </c>
      <c r="L11" s="49">
        <f t="shared" si="4"/>
        <v>0</v>
      </c>
      <c r="M11" s="49">
        <f t="shared" si="4"/>
        <v>0</v>
      </c>
      <c r="N11" s="49">
        <f t="shared" si="4"/>
        <v>0</v>
      </c>
      <c r="O11" s="49">
        <f t="shared" si="4"/>
        <v>288</v>
      </c>
    </row>
    <row r="12" spans="1:15" ht="27" customHeight="1">
      <c r="A12" s="45" t="s">
        <v>72</v>
      </c>
      <c r="B12" s="46" t="s">
        <v>73</v>
      </c>
      <c r="C12" s="49">
        <v>135.83</v>
      </c>
      <c r="D12" s="47">
        <f>SUM(E12:G12)</f>
        <v>135.82999999999998</v>
      </c>
      <c r="E12" s="97">
        <v>78.67</v>
      </c>
      <c r="F12" s="97">
        <v>17.94</v>
      </c>
      <c r="G12" s="97">
        <v>39.22</v>
      </c>
      <c r="H12" s="47">
        <f t="shared" si="2"/>
        <v>0</v>
      </c>
      <c r="I12" s="97">
        <v>0</v>
      </c>
      <c r="J12" s="97">
        <v>0</v>
      </c>
      <c r="K12" s="97">
        <v>0</v>
      </c>
      <c r="L12" s="97">
        <v>0</v>
      </c>
      <c r="M12" s="97">
        <v>0</v>
      </c>
      <c r="N12" s="97">
        <v>0</v>
      </c>
      <c r="O12" s="97">
        <v>0</v>
      </c>
    </row>
    <row r="13" spans="1:15" ht="27" customHeight="1">
      <c r="A13" s="45" t="s">
        <v>74</v>
      </c>
      <c r="B13" s="46" t="s">
        <v>75</v>
      </c>
      <c r="C13" s="49">
        <v>88</v>
      </c>
      <c r="D13" s="47">
        <f>SUM(E13:G13)</f>
        <v>0</v>
      </c>
      <c r="E13" s="97">
        <v>0</v>
      </c>
      <c r="F13" s="97">
        <v>0</v>
      </c>
      <c r="G13" s="97">
        <v>0</v>
      </c>
      <c r="H13" s="47">
        <f t="shared" si="2"/>
        <v>88</v>
      </c>
      <c r="I13" s="97">
        <v>0</v>
      </c>
      <c r="J13" s="97">
        <v>0</v>
      </c>
      <c r="K13" s="97">
        <v>0</v>
      </c>
      <c r="L13" s="97">
        <v>0</v>
      </c>
      <c r="M13" s="97">
        <v>0</v>
      </c>
      <c r="N13" s="97">
        <v>0</v>
      </c>
      <c r="O13" s="97">
        <v>88</v>
      </c>
    </row>
    <row r="14" spans="1:15" ht="27" customHeight="1">
      <c r="A14" s="45" t="s">
        <v>76</v>
      </c>
      <c r="B14" s="46" t="s">
        <v>77</v>
      </c>
      <c r="C14" s="49">
        <v>257.2</v>
      </c>
      <c r="D14" s="47">
        <f>SUM(E14:G14)</f>
        <v>257.2</v>
      </c>
      <c r="E14" s="97">
        <v>240.26</v>
      </c>
      <c r="F14" s="97">
        <v>16.71</v>
      </c>
      <c r="G14" s="97">
        <v>0.23</v>
      </c>
      <c r="H14" s="47">
        <f t="shared" si="2"/>
        <v>0</v>
      </c>
      <c r="I14" s="97">
        <v>0</v>
      </c>
      <c r="J14" s="97">
        <v>0</v>
      </c>
      <c r="K14" s="97">
        <v>0</v>
      </c>
      <c r="L14" s="97">
        <v>0</v>
      </c>
      <c r="M14" s="97">
        <v>0</v>
      </c>
      <c r="N14" s="97">
        <v>0</v>
      </c>
      <c r="O14" s="97">
        <v>0</v>
      </c>
    </row>
    <row r="15" spans="1:15" ht="27" customHeight="1">
      <c r="A15" s="45" t="s">
        <v>78</v>
      </c>
      <c r="B15" s="46" t="s">
        <v>79</v>
      </c>
      <c r="C15" s="49">
        <v>749.9</v>
      </c>
      <c r="D15" s="47">
        <f>SUM(E15:G15)</f>
        <v>549.9</v>
      </c>
      <c r="E15" s="47">
        <v>541.23</v>
      </c>
      <c r="F15" s="47">
        <v>8.67</v>
      </c>
      <c r="G15" s="47">
        <v>0</v>
      </c>
      <c r="H15" s="47">
        <f t="shared" si="2"/>
        <v>200</v>
      </c>
      <c r="I15" s="47">
        <v>0</v>
      </c>
      <c r="J15" s="47">
        <v>0</v>
      </c>
      <c r="K15" s="47">
        <v>0</v>
      </c>
      <c r="L15" s="47">
        <v>0</v>
      </c>
      <c r="M15" s="47">
        <v>0</v>
      </c>
      <c r="N15" s="47">
        <v>0</v>
      </c>
      <c r="O15" s="47">
        <v>200</v>
      </c>
    </row>
  </sheetData>
  <sheetProtection/>
  <mergeCells count="6">
    <mergeCell ref="A1:O1"/>
    <mergeCell ref="A2:O2"/>
    <mergeCell ref="A4:B4"/>
    <mergeCell ref="D4:G4"/>
    <mergeCell ref="H4:O4"/>
    <mergeCell ref="C4:C5"/>
  </mergeCells>
  <printOptions horizontalCentered="1"/>
  <pageMargins left="0.2362204724409449" right="0.15748031496062992" top="0.37" bottom="0.33" header="0.23999999999999996" footer="0.19"/>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8"/>
  <sheetViews>
    <sheetView workbookViewId="0" topLeftCell="A1">
      <selection activeCell="E21" sqref="E21"/>
    </sheetView>
  </sheetViews>
  <sheetFormatPr defaultColWidth="8.00390625" defaultRowHeight="14.25"/>
  <cols>
    <col min="1" max="1" width="27.50390625" style="0" customWidth="1"/>
    <col min="2" max="2" width="17.625" style="0" customWidth="1"/>
    <col min="3" max="3" width="27.50390625" style="0" customWidth="1"/>
    <col min="4" max="6" width="17.625" style="0" customWidth="1"/>
  </cols>
  <sheetData>
    <row r="1" spans="1:6" ht="18.75" customHeight="1">
      <c r="A1" s="2" t="s">
        <v>94</v>
      </c>
      <c r="B1" s="2"/>
      <c r="C1" s="2"/>
      <c r="D1" s="2"/>
      <c r="E1" s="2"/>
      <c r="F1" s="2"/>
    </row>
    <row r="2" spans="1:6" ht="19.5" customHeight="1">
      <c r="A2" s="53" t="s">
        <v>95</v>
      </c>
      <c r="B2" s="53"/>
      <c r="C2" s="53"/>
      <c r="D2" s="53"/>
      <c r="E2" s="53"/>
      <c r="F2" s="53"/>
    </row>
    <row r="3" spans="1:6" ht="13.5" customHeight="1">
      <c r="A3" s="54" t="s">
        <v>23</v>
      </c>
      <c r="B3" s="55" t="s">
        <v>23</v>
      </c>
      <c r="C3" s="55" t="s">
        <v>23</v>
      </c>
      <c r="D3" s="55" t="s">
        <v>23</v>
      </c>
      <c r="E3" s="55" t="s">
        <v>23</v>
      </c>
      <c r="F3" s="56" t="s">
        <v>2</v>
      </c>
    </row>
    <row r="4" spans="1:6" ht="12" customHeight="1">
      <c r="A4" s="57" t="s">
        <v>3</v>
      </c>
      <c r="B4" s="58"/>
      <c r="C4" s="59" t="s">
        <v>4</v>
      </c>
      <c r="D4" s="60"/>
      <c r="E4" s="60"/>
      <c r="F4" s="61"/>
    </row>
    <row r="5" spans="1:6" ht="25.5" customHeight="1">
      <c r="A5" s="62" t="s">
        <v>5</v>
      </c>
      <c r="B5" s="63" t="s">
        <v>6</v>
      </c>
      <c r="C5" s="64" t="s">
        <v>5</v>
      </c>
      <c r="D5" s="63" t="s">
        <v>51</v>
      </c>
      <c r="E5" s="63" t="s">
        <v>96</v>
      </c>
      <c r="F5" s="63" t="s">
        <v>97</v>
      </c>
    </row>
    <row r="6" spans="1:6" ht="18" customHeight="1">
      <c r="A6" s="65" t="s">
        <v>98</v>
      </c>
      <c r="B6" s="66">
        <v>1269.79</v>
      </c>
      <c r="C6" s="67" t="s">
        <v>99</v>
      </c>
      <c r="D6" s="66">
        <f>SUM(D7:D34)</f>
        <v>1269.79</v>
      </c>
      <c r="E6" s="66">
        <f>SUM(E7:E34)</f>
        <v>1269.79</v>
      </c>
      <c r="F6" s="68"/>
    </row>
    <row r="7" spans="1:6" ht="18" customHeight="1">
      <c r="A7" s="65" t="s">
        <v>100</v>
      </c>
      <c r="B7" s="66">
        <v>1269.79</v>
      </c>
      <c r="C7" s="67" t="s">
        <v>101</v>
      </c>
      <c r="D7" s="66"/>
      <c r="E7" s="66"/>
      <c r="F7" s="68"/>
    </row>
    <row r="8" spans="1:6" ht="18" customHeight="1">
      <c r="A8" s="65" t="s">
        <v>102</v>
      </c>
      <c r="B8" s="69"/>
      <c r="C8" s="67" t="s">
        <v>103</v>
      </c>
      <c r="D8" s="70"/>
      <c r="E8" s="70"/>
      <c r="F8" s="68"/>
    </row>
    <row r="9" spans="1:6" ht="18" customHeight="1">
      <c r="A9" s="65" t="s">
        <v>23</v>
      </c>
      <c r="B9" s="71"/>
      <c r="C9" s="67" t="s">
        <v>104</v>
      </c>
      <c r="D9" s="70"/>
      <c r="E9" s="70"/>
      <c r="F9" s="68"/>
    </row>
    <row r="10" spans="1:6" ht="18" customHeight="1">
      <c r="A10" s="65" t="s">
        <v>105</v>
      </c>
      <c r="B10" s="72"/>
      <c r="C10" s="67" t="s">
        <v>106</v>
      </c>
      <c r="D10" s="70"/>
      <c r="E10" s="70"/>
      <c r="F10" s="68"/>
    </row>
    <row r="11" spans="1:6" ht="18" customHeight="1">
      <c r="A11" s="65" t="s">
        <v>23</v>
      </c>
      <c r="B11" s="71"/>
      <c r="C11" s="67" t="s">
        <v>107</v>
      </c>
      <c r="D11" s="70"/>
      <c r="E11" s="70"/>
      <c r="F11" s="68"/>
    </row>
    <row r="12" spans="1:6" ht="18" customHeight="1">
      <c r="A12" s="65" t="s">
        <v>23</v>
      </c>
      <c r="B12" s="71"/>
      <c r="C12" s="67" t="s">
        <v>108</v>
      </c>
      <c r="D12" s="70"/>
      <c r="E12" s="70"/>
      <c r="F12" s="68"/>
    </row>
    <row r="13" spans="1:6" ht="18" customHeight="1">
      <c r="A13" s="65" t="s">
        <v>23</v>
      </c>
      <c r="B13" s="71"/>
      <c r="C13" s="67" t="s">
        <v>109</v>
      </c>
      <c r="D13" s="70"/>
      <c r="E13" s="70"/>
      <c r="F13" s="68"/>
    </row>
    <row r="14" spans="1:6" ht="18" customHeight="1">
      <c r="A14" s="65" t="s">
        <v>23</v>
      </c>
      <c r="B14" s="71"/>
      <c r="C14" s="67" t="s">
        <v>110</v>
      </c>
      <c r="D14" s="70">
        <v>38.86</v>
      </c>
      <c r="E14" s="73">
        <v>38.86</v>
      </c>
      <c r="F14" s="68"/>
    </row>
    <row r="15" spans="1:6" ht="18" customHeight="1">
      <c r="A15" s="65" t="s">
        <v>23</v>
      </c>
      <c r="B15" s="71"/>
      <c r="C15" s="67" t="s">
        <v>111</v>
      </c>
      <c r="D15" s="70"/>
      <c r="E15" s="74"/>
      <c r="F15" s="68"/>
    </row>
    <row r="16" spans="1:6" ht="18" customHeight="1">
      <c r="A16" s="65" t="s">
        <v>23</v>
      </c>
      <c r="B16" s="71"/>
      <c r="C16" s="67" t="s">
        <v>112</v>
      </c>
      <c r="D16" s="70"/>
      <c r="E16" s="74"/>
      <c r="F16" s="68"/>
    </row>
    <row r="17" spans="1:6" ht="18" customHeight="1">
      <c r="A17" s="65" t="s">
        <v>23</v>
      </c>
      <c r="B17" s="71"/>
      <c r="C17" s="67" t="s">
        <v>113</v>
      </c>
      <c r="D17" s="70"/>
      <c r="E17" s="74"/>
      <c r="F17" s="68"/>
    </row>
    <row r="18" spans="1:6" ht="18" customHeight="1">
      <c r="A18" s="65" t="s">
        <v>23</v>
      </c>
      <c r="B18" s="71"/>
      <c r="C18" s="67" t="s">
        <v>114</v>
      </c>
      <c r="D18" s="70"/>
      <c r="E18" s="74"/>
      <c r="F18" s="68"/>
    </row>
    <row r="19" spans="1:6" ht="18" customHeight="1">
      <c r="A19" s="65" t="s">
        <v>23</v>
      </c>
      <c r="B19" s="71"/>
      <c r="C19" s="67" t="s">
        <v>115</v>
      </c>
      <c r="D19" s="70"/>
      <c r="E19" s="74"/>
      <c r="F19" s="68"/>
    </row>
    <row r="20" spans="1:6" ht="18" customHeight="1">
      <c r="A20" s="65" t="s">
        <v>23</v>
      </c>
      <c r="B20" s="71"/>
      <c r="C20" s="75" t="s">
        <v>116</v>
      </c>
      <c r="D20" s="70">
        <v>1230.93</v>
      </c>
      <c r="E20" s="74">
        <v>1230.93</v>
      </c>
      <c r="F20" s="68"/>
    </row>
    <row r="21" spans="1:6" ht="18" customHeight="1">
      <c r="A21" s="65" t="s">
        <v>23</v>
      </c>
      <c r="B21" s="71"/>
      <c r="C21" s="67" t="s">
        <v>117</v>
      </c>
      <c r="D21" s="70"/>
      <c r="E21" s="74"/>
      <c r="F21" s="68"/>
    </row>
    <row r="22" spans="1:6" ht="18" customHeight="1">
      <c r="A22" s="65" t="s">
        <v>23</v>
      </c>
      <c r="B22" s="71"/>
      <c r="C22" s="67" t="s">
        <v>118</v>
      </c>
      <c r="D22" s="70"/>
      <c r="E22" s="74"/>
      <c r="F22" s="68"/>
    </row>
    <row r="23" spans="1:6" ht="18" customHeight="1">
      <c r="A23" s="65" t="s">
        <v>23</v>
      </c>
      <c r="B23" s="71"/>
      <c r="C23" s="67" t="s">
        <v>119</v>
      </c>
      <c r="D23" s="70"/>
      <c r="E23" s="74"/>
      <c r="F23" s="68"/>
    </row>
    <row r="24" spans="1:6" ht="18" customHeight="1">
      <c r="A24" s="65" t="s">
        <v>23</v>
      </c>
      <c r="B24" s="71"/>
      <c r="C24" s="67" t="s">
        <v>120</v>
      </c>
      <c r="D24" s="70"/>
      <c r="E24" s="74"/>
      <c r="F24" s="68"/>
    </row>
    <row r="25" spans="1:6" ht="18" customHeight="1">
      <c r="A25" s="65" t="s">
        <v>23</v>
      </c>
      <c r="B25" s="71"/>
      <c r="C25" s="67" t="s">
        <v>121</v>
      </c>
      <c r="D25" s="70"/>
      <c r="E25" s="74"/>
      <c r="F25" s="68"/>
    </row>
    <row r="26" spans="1:6" ht="18" customHeight="1">
      <c r="A26" s="65" t="s">
        <v>23</v>
      </c>
      <c r="B26" s="71"/>
      <c r="C26" s="67" t="s">
        <v>122</v>
      </c>
      <c r="D26" s="70"/>
      <c r="E26" s="74"/>
      <c r="F26" s="68"/>
    </row>
    <row r="27" spans="1:6" ht="18" customHeight="1">
      <c r="A27" s="65" t="s">
        <v>23</v>
      </c>
      <c r="B27" s="71"/>
      <c r="C27" s="67" t="s">
        <v>123</v>
      </c>
      <c r="D27" s="70"/>
      <c r="E27" s="74"/>
      <c r="F27" s="68"/>
    </row>
    <row r="28" spans="1:6" ht="18" customHeight="1">
      <c r="A28" s="65" t="s">
        <v>23</v>
      </c>
      <c r="B28" s="71"/>
      <c r="C28" s="67" t="s">
        <v>124</v>
      </c>
      <c r="D28" s="70"/>
      <c r="E28" s="74"/>
      <c r="F28" s="68"/>
    </row>
    <row r="29" spans="1:6" ht="18" customHeight="1">
      <c r="A29" s="65" t="s">
        <v>23</v>
      </c>
      <c r="B29" s="71"/>
      <c r="C29" s="67" t="s">
        <v>125</v>
      </c>
      <c r="D29" s="70"/>
      <c r="E29" s="74"/>
      <c r="F29" s="68"/>
    </row>
    <row r="30" spans="1:6" ht="18" customHeight="1">
      <c r="A30" s="65" t="s">
        <v>23</v>
      </c>
      <c r="B30" s="71"/>
      <c r="C30" s="67" t="s">
        <v>126</v>
      </c>
      <c r="D30" s="70"/>
      <c r="E30" s="74"/>
      <c r="F30" s="68"/>
    </row>
    <row r="31" spans="1:6" ht="18" customHeight="1">
      <c r="A31" s="65" t="s">
        <v>23</v>
      </c>
      <c r="B31" s="71"/>
      <c r="C31" s="67" t="s">
        <v>127</v>
      </c>
      <c r="D31" s="70"/>
      <c r="E31" s="74"/>
      <c r="F31" s="68"/>
    </row>
    <row r="32" spans="1:6" ht="18" customHeight="1">
      <c r="A32" s="65" t="s">
        <v>23</v>
      </c>
      <c r="B32" s="71"/>
      <c r="C32" s="67" t="s">
        <v>128</v>
      </c>
      <c r="D32" s="70"/>
      <c r="E32" s="74"/>
      <c r="F32" s="68"/>
    </row>
    <row r="33" spans="1:6" ht="18" customHeight="1">
      <c r="A33" s="76" t="s">
        <v>23</v>
      </c>
      <c r="B33" s="77"/>
      <c r="C33" s="67" t="s">
        <v>129</v>
      </c>
      <c r="D33" s="70"/>
      <c r="E33" s="74"/>
      <c r="F33" s="68"/>
    </row>
    <row r="34" spans="1:6" ht="18" customHeight="1">
      <c r="A34" s="76" t="s">
        <v>23</v>
      </c>
      <c r="B34" s="77"/>
      <c r="C34" s="67" t="s">
        <v>130</v>
      </c>
      <c r="D34" s="70"/>
      <c r="E34" s="74"/>
      <c r="F34" s="68"/>
    </row>
    <row r="35" spans="1:6" ht="18" customHeight="1">
      <c r="A35" s="76" t="s">
        <v>23</v>
      </c>
      <c r="B35" s="77"/>
      <c r="C35" s="78" t="s">
        <v>23</v>
      </c>
      <c r="D35" s="70"/>
      <c r="E35" s="79"/>
      <c r="F35" s="80"/>
    </row>
    <row r="36" spans="1:6" ht="18" customHeight="1">
      <c r="A36" s="76" t="s">
        <v>23</v>
      </c>
      <c r="B36" s="77"/>
      <c r="C36" s="67" t="s">
        <v>131</v>
      </c>
      <c r="D36" s="70"/>
      <c r="E36" s="79"/>
      <c r="F36" s="80"/>
    </row>
    <row r="37" spans="1:6" ht="18" customHeight="1">
      <c r="A37" s="76" t="s">
        <v>23</v>
      </c>
      <c r="B37" s="77"/>
      <c r="C37" s="78" t="s">
        <v>23</v>
      </c>
      <c r="D37" s="70"/>
      <c r="E37" s="79"/>
      <c r="F37" s="80"/>
    </row>
    <row r="38" spans="1:6" ht="18" customHeight="1">
      <c r="A38" s="81" t="s">
        <v>45</v>
      </c>
      <c r="B38" s="82">
        <f>B6</f>
        <v>1269.79</v>
      </c>
      <c r="C38" s="81" t="s">
        <v>46</v>
      </c>
      <c r="D38" s="83">
        <f>D6</f>
        <v>1269.79</v>
      </c>
      <c r="E38" s="84">
        <f>E6</f>
        <v>1269.79</v>
      </c>
      <c r="F38" s="80"/>
    </row>
  </sheetData>
  <sheetProtection/>
  <mergeCells count="4">
    <mergeCell ref="A1:F1"/>
    <mergeCell ref="A2:F2"/>
    <mergeCell ref="A4:B4"/>
    <mergeCell ref="C4:F4"/>
  </mergeCells>
  <printOptions horizontalCentered="1"/>
  <pageMargins left="0.2362204724409449" right="0.15748031496062992" top="0.37" bottom="0.33" header="0.23999999999999996" footer="0.19"/>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25"/>
  <sheetViews>
    <sheetView workbookViewId="0" topLeftCell="A1">
      <selection activeCell="I10" sqref="I10"/>
    </sheetView>
  </sheetViews>
  <sheetFormatPr defaultColWidth="8.00390625" defaultRowHeight="14.25"/>
  <cols>
    <col min="1" max="1" width="24.25390625" style="0" customWidth="1"/>
    <col min="2" max="2" width="29.875" style="0" customWidth="1"/>
    <col min="3" max="5" width="25.25390625" style="0" customWidth="1"/>
  </cols>
  <sheetData>
    <row r="1" spans="1:5" ht="19.5" customHeight="1">
      <c r="A1" s="9" t="s">
        <v>23</v>
      </c>
      <c r="B1" s="10" t="s">
        <v>23</v>
      </c>
      <c r="C1" s="10" t="s">
        <v>23</v>
      </c>
      <c r="D1" s="2"/>
      <c r="E1" s="2" t="s">
        <v>132</v>
      </c>
    </row>
    <row r="2" spans="1:5" ht="19.5" customHeight="1">
      <c r="A2" s="3" t="s">
        <v>133</v>
      </c>
      <c r="B2" s="3"/>
      <c r="C2" s="3"/>
      <c r="D2" s="3"/>
      <c r="E2" s="3"/>
    </row>
    <row r="3" spans="1:5" ht="13.5" customHeight="1">
      <c r="A3" s="4" t="s">
        <v>23</v>
      </c>
      <c r="B3" s="2" t="s">
        <v>23</v>
      </c>
      <c r="C3" s="2" t="s">
        <v>23</v>
      </c>
      <c r="D3" s="2" t="s">
        <v>23</v>
      </c>
      <c r="E3" s="2" t="s">
        <v>2</v>
      </c>
    </row>
    <row r="4" spans="1:5" ht="12" customHeight="1">
      <c r="A4" s="39" t="s">
        <v>50</v>
      </c>
      <c r="B4" s="40"/>
      <c r="C4" s="39" t="s">
        <v>134</v>
      </c>
      <c r="D4" s="41"/>
      <c r="E4" s="40"/>
    </row>
    <row r="5" spans="1:5" ht="27.75" customHeight="1">
      <c r="A5" s="12" t="s">
        <v>60</v>
      </c>
      <c r="B5" s="12" t="s">
        <v>61</v>
      </c>
      <c r="C5" s="12" t="s">
        <v>51</v>
      </c>
      <c r="D5" s="11" t="s">
        <v>82</v>
      </c>
      <c r="E5" s="11" t="s">
        <v>83</v>
      </c>
    </row>
    <row r="6" spans="1:5" ht="19.5" customHeight="1">
      <c r="A6" s="42" t="s">
        <v>24</v>
      </c>
      <c r="B6" s="12" t="s">
        <v>51</v>
      </c>
      <c r="C6" s="43">
        <f>SUM(D6:E6)</f>
        <v>1269.79</v>
      </c>
      <c r="D6" s="44">
        <v>981.79</v>
      </c>
      <c r="E6" s="43">
        <v>288</v>
      </c>
    </row>
    <row r="7" spans="1:5" ht="27" customHeight="1">
      <c r="A7" s="45" t="s">
        <v>62</v>
      </c>
      <c r="B7" s="46" t="s">
        <v>63</v>
      </c>
      <c r="C7" s="43">
        <f aca="true" t="shared" si="0" ref="C7:C16">SUM(D7:E7)</f>
        <v>38.86</v>
      </c>
      <c r="D7" s="47">
        <v>38.86</v>
      </c>
      <c r="E7" s="48">
        <v>0</v>
      </c>
    </row>
    <row r="8" spans="1:5" ht="27" customHeight="1">
      <c r="A8" s="45" t="s">
        <v>64</v>
      </c>
      <c r="B8" s="46" t="s">
        <v>65</v>
      </c>
      <c r="C8" s="43">
        <f t="shared" si="0"/>
        <v>38.86</v>
      </c>
      <c r="D8" s="49">
        <v>38.86</v>
      </c>
      <c r="E8" s="48">
        <v>0</v>
      </c>
    </row>
    <row r="9" spans="1:5" ht="27" customHeight="1">
      <c r="A9" s="45" t="s">
        <v>66</v>
      </c>
      <c r="B9" s="46" t="s">
        <v>67</v>
      </c>
      <c r="C9" s="43">
        <f t="shared" si="0"/>
        <v>38.86</v>
      </c>
      <c r="D9" s="47">
        <v>38.86</v>
      </c>
      <c r="E9" s="48">
        <v>0</v>
      </c>
    </row>
    <row r="10" spans="1:5" ht="27" customHeight="1">
      <c r="A10" s="45" t="s">
        <v>68</v>
      </c>
      <c r="B10" s="46" t="s">
        <v>69</v>
      </c>
      <c r="C10" s="43">
        <f t="shared" si="0"/>
        <v>1230.9299999999998</v>
      </c>
      <c r="D10" s="49">
        <v>942.93</v>
      </c>
      <c r="E10" s="48">
        <v>288</v>
      </c>
    </row>
    <row r="11" spans="1:5" ht="27" customHeight="1">
      <c r="A11" s="45" t="s">
        <v>70</v>
      </c>
      <c r="B11" s="46" t="s">
        <v>71</v>
      </c>
      <c r="C11" s="43">
        <f t="shared" si="0"/>
        <v>1230.9299999999998</v>
      </c>
      <c r="D11" s="49">
        <v>942.93</v>
      </c>
      <c r="E11" s="48">
        <v>288</v>
      </c>
    </row>
    <row r="12" spans="1:5" ht="27" customHeight="1">
      <c r="A12" s="45" t="s">
        <v>72</v>
      </c>
      <c r="B12" s="46" t="s">
        <v>73</v>
      </c>
      <c r="C12" s="43">
        <f t="shared" si="0"/>
        <v>135.82999999999998</v>
      </c>
      <c r="D12" s="47">
        <v>135.82999999999998</v>
      </c>
      <c r="E12" s="48">
        <v>0</v>
      </c>
    </row>
    <row r="13" spans="1:5" ht="27" customHeight="1">
      <c r="A13" s="45" t="s">
        <v>74</v>
      </c>
      <c r="B13" s="46" t="s">
        <v>75</v>
      </c>
      <c r="C13" s="43">
        <f t="shared" si="0"/>
        <v>88</v>
      </c>
      <c r="D13" s="47">
        <v>0</v>
      </c>
      <c r="E13" s="48">
        <v>88</v>
      </c>
    </row>
    <row r="14" spans="1:5" ht="27" customHeight="1">
      <c r="A14" s="45" t="s">
        <v>76</v>
      </c>
      <c r="B14" s="46" t="s">
        <v>77</v>
      </c>
      <c r="C14" s="43">
        <f t="shared" si="0"/>
        <v>257.2</v>
      </c>
      <c r="D14" s="47">
        <v>257.2</v>
      </c>
      <c r="E14" s="48">
        <v>0</v>
      </c>
    </row>
    <row r="15" spans="1:5" ht="27" customHeight="1">
      <c r="A15" s="45" t="s">
        <v>78</v>
      </c>
      <c r="B15" s="46" t="s">
        <v>79</v>
      </c>
      <c r="C15" s="43">
        <f t="shared" si="0"/>
        <v>749.9</v>
      </c>
      <c r="D15" s="47">
        <v>549.9</v>
      </c>
      <c r="E15" s="48">
        <v>200</v>
      </c>
    </row>
    <row r="16" spans="1:5" ht="27" customHeight="1">
      <c r="A16" s="50"/>
      <c r="B16" s="51"/>
      <c r="C16" s="52"/>
      <c r="D16" s="48"/>
      <c r="E16" s="48"/>
    </row>
    <row r="25" ht="14.25">
      <c r="D25" s="8"/>
    </row>
  </sheetData>
  <sheetProtection/>
  <mergeCells count="3">
    <mergeCell ref="A2:E2"/>
    <mergeCell ref="A4:B4"/>
    <mergeCell ref="C4:E4"/>
  </mergeCells>
  <printOptions horizontalCentered="1"/>
  <pageMargins left="0.2362204724409449" right="0.15748031496062992" top="0.37" bottom="0.33" header="0.23999999999999996" footer="0.1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59"/>
  <sheetViews>
    <sheetView workbookViewId="0" topLeftCell="A31">
      <selection activeCell="B35" sqref="B35"/>
    </sheetView>
  </sheetViews>
  <sheetFormatPr defaultColWidth="8.00390625" defaultRowHeight="14.25"/>
  <cols>
    <col min="1" max="1" width="12.625" style="0" customWidth="1"/>
    <col min="2" max="2" width="29.625" style="0" customWidth="1"/>
    <col min="3" max="5" width="30.50390625" style="0" customWidth="1"/>
  </cols>
  <sheetData>
    <row r="1" spans="1:5" ht="14.25">
      <c r="A1" s="19" t="s">
        <v>23</v>
      </c>
      <c r="B1" s="20" t="s">
        <v>23</v>
      </c>
      <c r="C1" s="20" t="s">
        <v>23</v>
      </c>
      <c r="D1" s="20" t="s">
        <v>23</v>
      </c>
      <c r="E1" s="21" t="s">
        <v>135</v>
      </c>
    </row>
    <row r="2" spans="1:5" ht="24" customHeight="1">
      <c r="A2" s="22" t="s">
        <v>136</v>
      </c>
      <c r="B2" s="22"/>
      <c r="C2" s="22"/>
      <c r="D2" s="22"/>
      <c r="E2" s="22"/>
    </row>
    <row r="3" spans="1:5" ht="13.5" customHeight="1">
      <c r="A3" s="23" t="s">
        <v>23</v>
      </c>
      <c r="B3" s="23"/>
      <c r="C3" s="24" t="s">
        <v>23</v>
      </c>
      <c r="D3" s="24" t="s">
        <v>23</v>
      </c>
      <c r="E3" s="25" t="s">
        <v>2</v>
      </c>
    </row>
    <row r="4" spans="1:5" ht="12" customHeight="1">
      <c r="A4" s="26" t="s">
        <v>137</v>
      </c>
      <c r="B4" s="27"/>
      <c r="C4" s="28" t="s">
        <v>138</v>
      </c>
      <c r="D4" s="28"/>
      <c r="E4" s="28"/>
    </row>
    <row r="5" spans="1:5" ht="14.25">
      <c r="A5" s="28" t="s">
        <v>60</v>
      </c>
      <c r="B5" s="28" t="s">
        <v>61</v>
      </c>
      <c r="C5" s="28" t="s">
        <v>51</v>
      </c>
      <c r="D5" s="28" t="s">
        <v>139</v>
      </c>
      <c r="E5" s="28" t="s">
        <v>140</v>
      </c>
    </row>
    <row r="6" spans="1:5" ht="14.25">
      <c r="A6" s="29"/>
      <c r="B6" s="30"/>
      <c r="C6" s="31">
        <f>D6+E6</f>
        <v>981.79</v>
      </c>
      <c r="D6" s="31">
        <f>D7+D19+D46</f>
        <v>938.4699999999999</v>
      </c>
      <c r="E6" s="31">
        <f>E7+E19+E46</f>
        <v>43.32</v>
      </c>
    </row>
    <row r="7" spans="1:5" ht="17.25" customHeight="1">
      <c r="A7" s="32">
        <v>301</v>
      </c>
      <c r="B7" s="32" t="s">
        <v>141</v>
      </c>
      <c r="C7" s="33"/>
      <c r="D7" s="34">
        <f>SUM(D8:D18)</f>
        <v>899.0199999999999</v>
      </c>
      <c r="E7" s="35"/>
    </row>
    <row r="8" spans="1:5" ht="17.25" customHeight="1">
      <c r="A8" s="32">
        <v>30101</v>
      </c>
      <c r="B8" s="32" t="s">
        <v>142</v>
      </c>
      <c r="C8" s="33"/>
      <c r="D8" s="34">
        <v>457.46</v>
      </c>
      <c r="E8" s="35"/>
    </row>
    <row r="9" spans="1:5" ht="17.25" customHeight="1">
      <c r="A9" s="32">
        <v>30102</v>
      </c>
      <c r="B9" s="32" t="s">
        <v>143</v>
      </c>
      <c r="C9" s="33"/>
      <c r="D9" s="34">
        <v>230.13</v>
      </c>
      <c r="E9" s="35"/>
    </row>
    <row r="10" spans="1:5" ht="17.25" customHeight="1">
      <c r="A10" s="32">
        <v>30103</v>
      </c>
      <c r="B10" s="32" t="s">
        <v>144</v>
      </c>
      <c r="C10" s="33"/>
      <c r="D10" s="35">
        <v>7.05</v>
      </c>
      <c r="E10" s="35"/>
    </row>
    <row r="11" spans="1:5" ht="17.25" customHeight="1">
      <c r="A11" s="32">
        <v>30104</v>
      </c>
      <c r="B11" s="32" t="s">
        <v>145</v>
      </c>
      <c r="C11" s="33"/>
      <c r="D11" s="35">
        <v>55.53</v>
      </c>
      <c r="E11" s="35"/>
    </row>
    <row r="12" spans="1:5" ht="17.25" customHeight="1">
      <c r="A12" s="32">
        <v>30106</v>
      </c>
      <c r="B12" s="32" t="s">
        <v>146</v>
      </c>
      <c r="C12" s="33"/>
      <c r="D12" s="35"/>
      <c r="E12" s="35"/>
    </row>
    <row r="13" spans="1:5" ht="17.25" customHeight="1">
      <c r="A13" s="32">
        <v>30107</v>
      </c>
      <c r="B13" s="32" t="s">
        <v>147</v>
      </c>
      <c r="C13" s="33"/>
      <c r="D13" s="35"/>
      <c r="E13" s="35"/>
    </row>
    <row r="14" spans="1:5" ht="17.25" customHeight="1">
      <c r="A14" s="32">
        <v>30108</v>
      </c>
      <c r="B14" s="32" t="s">
        <v>148</v>
      </c>
      <c r="C14" s="33"/>
      <c r="D14" s="35"/>
      <c r="E14" s="35"/>
    </row>
    <row r="15" spans="1:5" ht="17.25" customHeight="1">
      <c r="A15" s="32">
        <v>30199</v>
      </c>
      <c r="B15" s="32" t="s">
        <v>149</v>
      </c>
      <c r="C15" s="33"/>
      <c r="D15" s="35">
        <v>3.27</v>
      </c>
      <c r="E15" s="35"/>
    </row>
    <row r="16" spans="1:5" ht="17.25" customHeight="1">
      <c r="A16" s="32">
        <v>30109</v>
      </c>
      <c r="B16" s="32" t="s">
        <v>150</v>
      </c>
      <c r="C16" s="33"/>
      <c r="D16" s="35">
        <v>7.08</v>
      </c>
      <c r="E16" s="35"/>
    </row>
    <row r="17" spans="1:5" ht="17.25" customHeight="1">
      <c r="A17" s="32">
        <v>30113</v>
      </c>
      <c r="B17" s="32" t="s">
        <v>151</v>
      </c>
      <c r="C17" s="33"/>
      <c r="D17" s="35">
        <v>138.35</v>
      </c>
      <c r="E17" s="35"/>
    </row>
    <row r="18" spans="1:5" ht="17.25" customHeight="1">
      <c r="A18" s="32">
        <v>30114</v>
      </c>
      <c r="B18" s="32" t="s">
        <v>152</v>
      </c>
      <c r="C18" s="33"/>
      <c r="D18" s="35">
        <v>0.15</v>
      </c>
      <c r="E18" s="35"/>
    </row>
    <row r="19" spans="1:5" ht="17.25" customHeight="1">
      <c r="A19" s="32">
        <v>302</v>
      </c>
      <c r="B19" s="32" t="s">
        <v>153</v>
      </c>
      <c r="C19" s="33"/>
      <c r="D19" s="35"/>
      <c r="E19" s="35">
        <f>SUM(E20:E45)</f>
        <v>43.32</v>
      </c>
    </row>
    <row r="20" spans="1:5" ht="17.25" customHeight="1">
      <c r="A20" s="32">
        <v>30201</v>
      </c>
      <c r="B20" s="32" t="s">
        <v>154</v>
      </c>
      <c r="C20" s="33"/>
      <c r="D20" s="35"/>
      <c r="E20" s="35">
        <v>1.49</v>
      </c>
    </row>
    <row r="21" spans="1:5" ht="17.25" customHeight="1">
      <c r="A21" s="32">
        <v>30202</v>
      </c>
      <c r="B21" s="32" t="s">
        <v>155</v>
      </c>
      <c r="C21" s="33"/>
      <c r="D21" s="35"/>
      <c r="E21" s="35">
        <v>0.27</v>
      </c>
    </row>
    <row r="22" spans="1:5" ht="17.25" customHeight="1">
      <c r="A22" s="32">
        <v>30203</v>
      </c>
      <c r="B22" s="32" t="s">
        <v>156</v>
      </c>
      <c r="C22" s="33"/>
      <c r="D22" s="35"/>
      <c r="E22" s="35"/>
    </row>
    <row r="23" spans="1:5" ht="17.25" customHeight="1">
      <c r="A23" s="32">
        <v>30204</v>
      </c>
      <c r="B23" s="32" t="s">
        <v>157</v>
      </c>
      <c r="C23" s="33"/>
      <c r="D23" s="35"/>
      <c r="E23" s="35"/>
    </row>
    <row r="24" spans="1:5" ht="17.25" customHeight="1">
      <c r="A24" s="32">
        <v>30205</v>
      </c>
      <c r="B24" s="32" t="s">
        <v>158</v>
      </c>
      <c r="C24" s="33"/>
      <c r="D24" s="35"/>
      <c r="E24" s="35"/>
    </row>
    <row r="25" spans="1:5" ht="17.25" customHeight="1">
      <c r="A25" s="32">
        <v>30206</v>
      </c>
      <c r="B25" s="32" t="s">
        <v>159</v>
      </c>
      <c r="C25" s="33"/>
      <c r="D25" s="35"/>
      <c r="E25" s="35"/>
    </row>
    <row r="26" spans="1:5" ht="17.25" customHeight="1">
      <c r="A26" s="32">
        <v>30207</v>
      </c>
      <c r="B26" s="32" t="s">
        <v>160</v>
      </c>
      <c r="C26" s="33"/>
      <c r="D26" s="35"/>
      <c r="E26" s="35">
        <v>0.71</v>
      </c>
    </row>
    <row r="27" spans="1:5" ht="17.25" customHeight="1">
      <c r="A27" s="32">
        <v>30208</v>
      </c>
      <c r="B27" s="32" t="s">
        <v>161</v>
      </c>
      <c r="C27" s="33"/>
      <c r="D27" s="35"/>
      <c r="E27" s="35">
        <v>16.14</v>
      </c>
    </row>
    <row r="28" spans="1:5" ht="17.25" customHeight="1">
      <c r="A28" s="32">
        <v>30209</v>
      </c>
      <c r="B28" s="32" t="s">
        <v>162</v>
      </c>
      <c r="C28" s="33"/>
      <c r="D28" s="35"/>
      <c r="E28" s="35"/>
    </row>
    <row r="29" spans="1:5" ht="17.25" customHeight="1">
      <c r="A29" s="32">
        <v>30211</v>
      </c>
      <c r="B29" s="32" t="s">
        <v>163</v>
      </c>
      <c r="C29" s="33"/>
      <c r="D29" s="35"/>
      <c r="E29" s="35">
        <v>2</v>
      </c>
    </row>
    <row r="30" spans="1:5" ht="17.25" customHeight="1">
      <c r="A30" s="32">
        <v>30212</v>
      </c>
      <c r="B30" s="32" t="s">
        <v>164</v>
      </c>
      <c r="C30" s="33"/>
      <c r="D30" s="35"/>
      <c r="E30" s="35"/>
    </row>
    <row r="31" spans="1:5" ht="17.25" customHeight="1">
      <c r="A31" s="32">
        <v>30213</v>
      </c>
      <c r="B31" s="32" t="s">
        <v>165</v>
      </c>
      <c r="C31" s="33"/>
      <c r="D31" s="35"/>
      <c r="E31" s="35"/>
    </row>
    <row r="32" spans="1:5" ht="17.25" customHeight="1">
      <c r="A32" s="32">
        <v>30214</v>
      </c>
      <c r="B32" s="32" t="s">
        <v>166</v>
      </c>
      <c r="C32" s="33"/>
      <c r="D32" s="35"/>
      <c r="E32" s="35"/>
    </row>
    <row r="33" spans="1:5" s="18" customFormat="1" ht="17.25" customHeight="1">
      <c r="A33" s="36">
        <v>30215</v>
      </c>
      <c r="B33" s="36" t="s">
        <v>167</v>
      </c>
      <c r="C33" s="37"/>
      <c r="D33" s="38"/>
      <c r="E33" s="38">
        <v>0.27</v>
      </c>
    </row>
    <row r="34" spans="1:5" ht="17.25" customHeight="1">
      <c r="A34" s="32">
        <v>30216</v>
      </c>
      <c r="B34" s="32" t="s">
        <v>168</v>
      </c>
      <c r="C34" s="33"/>
      <c r="D34" s="35"/>
      <c r="E34" s="35"/>
    </row>
    <row r="35" spans="1:5" ht="17.25" customHeight="1">
      <c r="A35" s="32">
        <v>30217</v>
      </c>
      <c r="B35" s="32" t="s">
        <v>169</v>
      </c>
      <c r="C35" s="33"/>
      <c r="D35" s="35"/>
      <c r="E35" s="35">
        <v>0.37</v>
      </c>
    </row>
    <row r="36" spans="1:5" ht="17.25" customHeight="1">
      <c r="A36" s="32">
        <v>30218</v>
      </c>
      <c r="B36" s="32" t="s">
        <v>170</v>
      </c>
      <c r="C36" s="33"/>
      <c r="D36" s="35"/>
      <c r="E36" s="35"/>
    </row>
    <row r="37" spans="1:5" ht="17.25" customHeight="1">
      <c r="A37" s="32">
        <v>30224</v>
      </c>
      <c r="B37" s="32" t="s">
        <v>171</v>
      </c>
      <c r="C37" s="33"/>
      <c r="D37" s="35"/>
      <c r="E37" s="35"/>
    </row>
    <row r="38" spans="1:5" ht="17.25" customHeight="1">
      <c r="A38" s="32">
        <v>30225</v>
      </c>
      <c r="B38" s="32" t="s">
        <v>172</v>
      </c>
      <c r="C38" s="33"/>
      <c r="D38" s="35"/>
      <c r="E38" s="35">
        <v>10.5</v>
      </c>
    </row>
    <row r="39" spans="1:5" ht="17.25" customHeight="1">
      <c r="A39" s="32">
        <v>30226</v>
      </c>
      <c r="B39" s="32" t="s">
        <v>173</v>
      </c>
      <c r="C39" s="33"/>
      <c r="D39" s="35"/>
      <c r="E39" s="35"/>
    </row>
    <row r="40" spans="1:5" ht="17.25" customHeight="1">
      <c r="A40" s="32">
        <v>30227</v>
      </c>
      <c r="B40" s="32" t="s">
        <v>174</v>
      </c>
      <c r="C40" s="33"/>
      <c r="D40" s="35"/>
      <c r="E40" s="35"/>
    </row>
    <row r="41" spans="1:5" ht="17.25" customHeight="1">
      <c r="A41" s="32">
        <v>30228</v>
      </c>
      <c r="B41" s="32" t="s">
        <v>175</v>
      </c>
      <c r="C41" s="33"/>
      <c r="D41" s="35"/>
      <c r="E41" s="35"/>
    </row>
    <row r="42" spans="1:5" ht="17.25" customHeight="1">
      <c r="A42" s="32">
        <v>30229</v>
      </c>
      <c r="B42" s="32" t="s">
        <v>176</v>
      </c>
      <c r="C42" s="33"/>
      <c r="D42" s="35"/>
      <c r="E42" s="35">
        <v>0.32</v>
      </c>
    </row>
    <row r="43" spans="1:5" ht="17.25" customHeight="1">
      <c r="A43" s="32">
        <v>30231</v>
      </c>
      <c r="B43" s="32" t="s">
        <v>177</v>
      </c>
      <c r="C43" s="33"/>
      <c r="D43" s="35"/>
      <c r="E43" s="35">
        <v>3.5</v>
      </c>
    </row>
    <row r="44" spans="1:5" ht="17.25" customHeight="1">
      <c r="A44" s="32">
        <v>30239</v>
      </c>
      <c r="B44" s="32" t="s">
        <v>178</v>
      </c>
      <c r="C44" s="33"/>
      <c r="D44" s="35"/>
      <c r="E44" s="35">
        <v>7.37</v>
      </c>
    </row>
    <row r="45" spans="1:5" ht="17.25" customHeight="1">
      <c r="A45" s="32">
        <v>30299</v>
      </c>
      <c r="B45" s="32" t="s">
        <v>179</v>
      </c>
      <c r="C45" s="33"/>
      <c r="D45" s="35"/>
      <c r="E45" s="35">
        <v>0.38</v>
      </c>
    </row>
    <row r="46" spans="1:5" ht="17.25" customHeight="1">
      <c r="A46" s="32">
        <v>303</v>
      </c>
      <c r="B46" s="32" t="s">
        <v>180</v>
      </c>
      <c r="C46" s="33"/>
      <c r="D46" s="34">
        <f>SUM(D47:D59)</f>
        <v>39.449999999999996</v>
      </c>
      <c r="E46" s="35"/>
    </row>
    <row r="47" spans="1:5" ht="17.25" customHeight="1">
      <c r="A47" s="32">
        <v>30301</v>
      </c>
      <c r="B47" s="32" t="s">
        <v>181</v>
      </c>
      <c r="C47" s="33"/>
      <c r="D47" s="35">
        <v>36.79</v>
      </c>
      <c r="E47" s="35"/>
    </row>
    <row r="48" spans="1:5" ht="17.25" customHeight="1">
      <c r="A48" s="32">
        <v>30302</v>
      </c>
      <c r="B48" s="32" t="s">
        <v>182</v>
      </c>
      <c r="C48" s="33"/>
      <c r="D48" s="35"/>
      <c r="E48" s="35"/>
    </row>
    <row r="49" spans="1:5" ht="17.25" customHeight="1">
      <c r="A49" s="32">
        <v>30303</v>
      </c>
      <c r="B49" s="32" t="s">
        <v>183</v>
      </c>
      <c r="C49" s="33"/>
      <c r="D49" s="35"/>
      <c r="E49" s="35"/>
    </row>
    <row r="50" spans="1:5" ht="17.25" customHeight="1">
      <c r="A50" s="32">
        <v>30304</v>
      </c>
      <c r="B50" s="32" t="s">
        <v>184</v>
      </c>
      <c r="C50" s="33"/>
      <c r="D50" s="35"/>
      <c r="E50" s="35"/>
    </row>
    <row r="51" spans="1:5" ht="17.25" customHeight="1">
      <c r="A51" s="32">
        <v>30305</v>
      </c>
      <c r="B51" s="32" t="s">
        <v>185</v>
      </c>
      <c r="C51" s="33"/>
      <c r="D51" s="35">
        <v>2.19</v>
      </c>
      <c r="E51" s="35"/>
    </row>
    <row r="52" spans="1:5" ht="17.25" customHeight="1">
      <c r="A52" s="32">
        <v>30306</v>
      </c>
      <c r="B52" s="32" t="s">
        <v>186</v>
      </c>
      <c r="C52" s="33"/>
      <c r="D52" s="35"/>
      <c r="E52" s="35"/>
    </row>
    <row r="53" spans="1:5" ht="17.25" customHeight="1">
      <c r="A53" s="32">
        <v>30308</v>
      </c>
      <c r="B53" s="32" t="s">
        <v>187</v>
      </c>
      <c r="C53" s="33"/>
      <c r="D53" s="35"/>
      <c r="E53" s="35"/>
    </row>
    <row r="54" spans="1:5" ht="17.25" customHeight="1">
      <c r="A54" s="32">
        <v>30309</v>
      </c>
      <c r="B54" s="32" t="s">
        <v>188</v>
      </c>
      <c r="C54" s="33"/>
      <c r="D54" s="35">
        <v>0.08</v>
      </c>
      <c r="E54" s="35"/>
    </row>
    <row r="55" spans="1:5" ht="17.25" customHeight="1">
      <c r="A55" s="32">
        <v>30310</v>
      </c>
      <c r="B55" s="32" t="s">
        <v>189</v>
      </c>
      <c r="C55" s="33"/>
      <c r="D55" s="35"/>
      <c r="E55" s="35"/>
    </row>
    <row r="56" spans="1:5" ht="17.25" customHeight="1">
      <c r="A56" s="32">
        <v>30312</v>
      </c>
      <c r="B56" s="32" t="s">
        <v>190</v>
      </c>
      <c r="C56" s="33"/>
      <c r="D56" s="35"/>
      <c r="E56" s="35"/>
    </row>
    <row r="57" spans="1:5" ht="17.25" customHeight="1">
      <c r="A57" s="32">
        <v>30313</v>
      </c>
      <c r="B57" s="32" t="s">
        <v>191</v>
      </c>
      <c r="C57" s="33"/>
      <c r="D57" s="35"/>
      <c r="E57" s="35"/>
    </row>
    <row r="58" spans="1:5" ht="17.25" customHeight="1">
      <c r="A58" s="32">
        <v>30314</v>
      </c>
      <c r="B58" s="32" t="s">
        <v>192</v>
      </c>
      <c r="C58" s="33"/>
      <c r="D58" s="35"/>
      <c r="E58" s="35"/>
    </row>
    <row r="59" spans="1:5" ht="17.25" customHeight="1">
      <c r="A59" s="32">
        <v>30399</v>
      </c>
      <c r="B59" s="32" t="s">
        <v>193</v>
      </c>
      <c r="C59" s="33"/>
      <c r="D59" s="35">
        <v>0.39</v>
      </c>
      <c r="E59" s="35"/>
    </row>
  </sheetData>
  <sheetProtection/>
  <mergeCells count="3">
    <mergeCell ref="A2:E2"/>
    <mergeCell ref="A4:B4"/>
    <mergeCell ref="C4:E4"/>
  </mergeCells>
  <printOptions horizontalCentered="1"/>
  <pageMargins left="0.2362204724409449" right="0.15748031496062992" top="0.37" bottom="0.33" header="0.23999999999999996" footer="0.19"/>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34"/>
  <sheetViews>
    <sheetView workbookViewId="0" topLeftCell="A1">
      <selection activeCell="J9" sqref="J9"/>
    </sheetView>
  </sheetViews>
  <sheetFormatPr defaultColWidth="8.00390625" defaultRowHeight="14.25"/>
  <cols>
    <col min="1" max="1" width="15.75390625" style="0" customWidth="1"/>
    <col min="2" max="5" width="28.50390625" style="0" customWidth="1"/>
  </cols>
  <sheetData>
    <row r="1" spans="1:5" ht="19.5" customHeight="1">
      <c r="A1" s="9" t="s">
        <v>23</v>
      </c>
      <c r="B1" s="10" t="s">
        <v>23</v>
      </c>
      <c r="C1" s="10" t="s">
        <v>23</v>
      </c>
      <c r="D1" s="2" t="s">
        <v>194</v>
      </c>
      <c r="E1" s="2"/>
    </row>
    <row r="2" spans="1:5" ht="19.5" customHeight="1">
      <c r="A2" s="3" t="s">
        <v>195</v>
      </c>
      <c r="B2" s="3"/>
      <c r="C2" s="3"/>
      <c r="D2" s="3"/>
      <c r="E2" s="3"/>
    </row>
    <row r="3" spans="1:5" ht="13.5" customHeight="1">
      <c r="A3" s="4" t="s">
        <v>23</v>
      </c>
      <c r="B3" s="2" t="s">
        <v>23</v>
      </c>
      <c r="C3" s="2" t="s">
        <v>23</v>
      </c>
      <c r="D3" s="2" t="s">
        <v>23</v>
      </c>
      <c r="E3" s="2" t="s">
        <v>2</v>
      </c>
    </row>
    <row r="4" spans="1:5" ht="12" customHeight="1">
      <c r="A4" s="11" t="s">
        <v>50</v>
      </c>
      <c r="B4" s="11"/>
      <c r="C4" s="11" t="s">
        <v>196</v>
      </c>
      <c r="D4" s="11"/>
      <c r="E4" s="11"/>
    </row>
    <row r="5" spans="1:5" ht="27.75" customHeight="1">
      <c r="A5" s="12" t="s">
        <v>60</v>
      </c>
      <c r="B5" s="12" t="s">
        <v>61</v>
      </c>
      <c r="C5" s="12" t="s">
        <v>51</v>
      </c>
      <c r="D5" s="11" t="s">
        <v>82</v>
      </c>
      <c r="E5" s="11" t="s">
        <v>83</v>
      </c>
    </row>
    <row r="6" spans="1:5" ht="19.5" customHeight="1">
      <c r="A6" s="13" t="s">
        <v>23</v>
      </c>
      <c r="B6" s="14"/>
      <c r="C6" s="15"/>
      <c r="D6" s="16"/>
      <c r="E6" s="16"/>
    </row>
    <row r="7" spans="1:5" ht="19.5" customHeight="1">
      <c r="A7" s="14"/>
      <c r="B7" s="14"/>
      <c r="C7" s="15"/>
      <c r="D7" s="16" t="s">
        <v>23</v>
      </c>
      <c r="E7" s="16"/>
    </row>
    <row r="8" spans="1:5" ht="19.5" customHeight="1">
      <c r="A8" s="14"/>
      <c r="B8" s="14"/>
      <c r="C8" s="15"/>
      <c r="D8" s="16" t="s">
        <v>23</v>
      </c>
      <c r="E8" s="16"/>
    </row>
    <row r="9" spans="1:5" ht="19.5" customHeight="1">
      <c r="A9" s="14"/>
      <c r="B9" s="14"/>
      <c r="C9" s="15"/>
      <c r="D9" s="16" t="s">
        <v>23</v>
      </c>
      <c r="E9" s="16"/>
    </row>
    <row r="10" spans="1:5" ht="39" customHeight="1">
      <c r="A10" s="17" t="s">
        <v>197</v>
      </c>
      <c r="B10" s="17"/>
      <c r="C10" s="17"/>
      <c r="D10" s="17"/>
      <c r="E10" s="17"/>
    </row>
    <row r="33" ht="14.25">
      <c r="D33" s="8"/>
    </row>
    <row r="34" spans="2:4" ht="14.25">
      <c r="B34">
        <f>SUM(B6:B33)</f>
        <v>0</v>
      </c>
      <c r="D34">
        <f>SUM(D6:D33)</f>
        <v>0</v>
      </c>
    </row>
  </sheetData>
  <sheetProtection/>
  <mergeCells count="5">
    <mergeCell ref="D1:E1"/>
    <mergeCell ref="A2:E2"/>
    <mergeCell ref="A4:B4"/>
    <mergeCell ref="C4:E4"/>
    <mergeCell ref="A10:E10"/>
  </mergeCells>
  <printOptions horizontalCentered="1"/>
  <pageMargins left="0.2362204724409449" right="0.15748031496062992" top="0.37" bottom="0.33" header="0.23999999999999996" footer="0.19"/>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34"/>
  <sheetViews>
    <sheetView tabSelected="1" workbookViewId="0" topLeftCell="A1">
      <selection activeCell="A7" sqref="A7:L7"/>
    </sheetView>
  </sheetViews>
  <sheetFormatPr defaultColWidth="8.00390625" defaultRowHeight="14.25"/>
  <cols>
    <col min="1" max="3" width="10.50390625" style="0" customWidth="1"/>
    <col min="4" max="4" width="8.25390625" style="0" customWidth="1"/>
    <col min="5" max="5" width="7.375" style="0" customWidth="1"/>
    <col min="6" max="6" width="7.75390625" style="0" customWidth="1"/>
    <col min="7" max="9" width="10.50390625" style="0" customWidth="1"/>
    <col min="11" max="11" width="8.375" style="0" customWidth="1"/>
    <col min="12" max="12" width="8.25390625" style="0" customWidth="1"/>
  </cols>
  <sheetData>
    <row r="1" spans="1:12" ht="18" customHeight="1">
      <c r="A1" s="2" t="s">
        <v>198</v>
      </c>
      <c r="B1" s="2"/>
      <c r="C1" s="2"/>
      <c r="D1" s="2"/>
      <c r="E1" s="2"/>
      <c r="F1" s="2"/>
      <c r="G1" s="2"/>
      <c r="H1" s="2"/>
      <c r="I1" s="2"/>
      <c r="J1" s="2"/>
      <c r="K1" s="2"/>
      <c r="L1" s="2"/>
    </row>
    <row r="2" spans="1:12" ht="19.5" customHeight="1">
      <c r="A2" s="3" t="s">
        <v>199</v>
      </c>
      <c r="B2" s="3"/>
      <c r="C2" s="3"/>
      <c r="D2" s="3"/>
      <c r="E2" s="3"/>
      <c r="F2" s="3"/>
      <c r="G2" s="3"/>
      <c r="H2" s="3"/>
      <c r="I2" s="3"/>
      <c r="J2" s="3"/>
      <c r="K2" s="3"/>
      <c r="L2" s="3"/>
    </row>
    <row r="3" spans="1:12" ht="13.5" customHeight="1">
      <c r="A3" s="4" t="s">
        <v>23</v>
      </c>
      <c r="B3" s="4"/>
      <c r="C3" s="4"/>
      <c r="D3" s="4"/>
      <c r="E3" s="4"/>
      <c r="F3" s="2" t="s">
        <v>2</v>
      </c>
      <c r="G3" s="2"/>
      <c r="H3" s="2"/>
      <c r="I3" s="2"/>
      <c r="J3" s="2"/>
      <c r="K3" s="2"/>
      <c r="L3" s="2"/>
    </row>
    <row r="4" spans="1:12" ht="12" customHeight="1">
      <c r="A4" s="5" t="s">
        <v>200</v>
      </c>
      <c r="B4" s="6"/>
      <c r="C4" s="6"/>
      <c r="D4" s="6"/>
      <c r="E4" s="6"/>
      <c r="F4" s="6"/>
      <c r="G4" s="5" t="s">
        <v>201</v>
      </c>
      <c r="H4" s="6"/>
      <c r="I4" s="6"/>
      <c r="J4" s="6"/>
      <c r="K4" s="6"/>
      <c r="L4" s="6"/>
    </row>
    <row r="5" spans="1:12" ht="42" customHeight="1">
      <c r="A5" s="5" t="s">
        <v>51</v>
      </c>
      <c r="B5" s="5" t="s">
        <v>202</v>
      </c>
      <c r="C5" s="5" t="s">
        <v>203</v>
      </c>
      <c r="D5" s="5" t="s">
        <v>204</v>
      </c>
      <c r="E5" s="6"/>
      <c r="F5" s="6"/>
      <c r="G5" s="5" t="s">
        <v>51</v>
      </c>
      <c r="H5" s="5" t="s">
        <v>202</v>
      </c>
      <c r="I5" s="5" t="s">
        <v>203</v>
      </c>
      <c r="J5" s="5" t="s">
        <v>204</v>
      </c>
      <c r="K5" s="6"/>
      <c r="L5" s="6"/>
    </row>
    <row r="6" spans="1:12" ht="42" customHeight="1">
      <c r="A6" s="6"/>
      <c r="B6" s="6"/>
      <c r="C6" s="6"/>
      <c r="D6" s="5" t="s">
        <v>84</v>
      </c>
      <c r="E6" s="5" t="s">
        <v>205</v>
      </c>
      <c r="F6" s="5" t="s">
        <v>206</v>
      </c>
      <c r="G6" s="6"/>
      <c r="H6" s="6"/>
      <c r="I6" s="6"/>
      <c r="J6" s="5" t="s">
        <v>84</v>
      </c>
      <c r="K6" s="5" t="s">
        <v>205</v>
      </c>
      <c r="L6" s="5" t="s">
        <v>206</v>
      </c>
    </row>
    <row r="7" spans="1:12" s="1" customFormat="1" ht="42" customHeight="1">
      <c r="A7" s="7">
        <f>SUM(B7:D7)</f>
        <v>3.83</v>
      </c>
      <c r="B7" s="7"/>
      <c r="C7" s="7">
        <v>0.33</v>
      </c>
      <c r="D7" s="7">
        <f>E7+F7</f>
        <v>3.5</v>
      </c>
      <c r="E7" s="7"/>
      <c r="F7" s="7">
        <v>3.5</v>
      </c>
      <c r="G7" s="7">
        <f>SUM(H7:J7)</f>
        <v>3.87</v>
      </c>
      <c r="H7" s="7"/>
      <c r="I7" s="7">
        <v>0.37</v>
      </c>
      <c r="J7" s="7">
        <f>SUM(K7:L7)</f>
        <v>3.5</v>
      </c>
      <c r="K7" s="7"/>
      <c r="L7" s="7">
        <v>3.5</v>
      </c>
    </row>
    <row r="33" ht="14.25">
      <c r="D33" s="8"/>
    </row>
    <row r="34" spans="2:4" ht="14.25">
      <c r="B34">
        <f>SUM(B6:B33)</f>
        <v>0</v>
      </c>
      <c r="D34">
        <f>SUM(D6:D33)</f>
        <v>3.5</v>
      </c>
    </row>
  </sheetData>
  <sheetProtection/>
  <mergeCells count="14">
    <mergeCell ref="A1:L1"/>
    <mergeCell ref="A2:L2"/>
    <mergeCell ref="A3:E3"/>
    <mergeCell ref="F3:L3"/>
    <mergeCell ref="A4:F4"/>
    <mergeCell ref="G4:L4"/>
    <mergeCell ref="D5:F5"/>
    <mergeCell ref="J5:L5"/>
    <mergeCell ref="A5:A6"/>
    <mergeCell ref="B5:B6"/>
    <mergeCell ref="C5:C6"/>
    <mergeCell ref="G5:G6"/>
    <mergeCell ref="H5:H6"/>
    <mergeCell ref="I5:I6"/>
  </mergeCells>
  <printOptions horizontalCentered="1"/>
  <pageMargins left="0.2362204724409449" right="0.15748031496062992" top="0.37" bottom="0.33" header="0.23999999999999996" footer="0.1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2019-01-22T10:32:37Z</cp:lastPrinted>
  <dcterms:created xsi:type="dcterms:W3CDTF">1996-12-17T01:32:42Z</dcterms:created>
  <dcterms:modified xsi:type="dcterms:W3CDTF">2020-04-23T06:32:01Z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eadingLayo">
    <vt:bool>false</vt:bool>
  </property>
</Properties>
</file>